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8625" yWindow="2460" windowWidth="10965" windowHeight="7545" activeTab="4"/>
  </bookViews>
  <sheets>
    <sheet name="Senior Cup" sheetId="8" r:id="rId1"/>
    <sheet name="Junior Cup" sheetId="16" r:id="rId2"/>
    <sheet name="TY Cup" sheetId="23" r:id="rId3"/>
    <sheet name="Minor Cup" sheetId="17" r:id="rId4"/>
    <sheet name="First Year Cup" sheetId="19" r:id="rId5"/>
  </sheets>
  <externalReferences>
    <externalReference r:id="rId6"/>
  </externalReferences>
  <calcPr calcId="162913"/>
</workbook>
</file>

<file path=xl/calcChain.xml><?xml version="1.0" encoding="utf-8"?>
<calcChain xmlns="http://schemas.openxmlformats.org/spreadsheetml/2006/main">
  <c r="F61" i="19" l="1"/>
  <c r="F35" i="19" l="1"/>
  <c r="E39" i="23"/>
  <c r="F39" i="23" s="1"/>
  <c r="L38" i="23"/>
  <c r="F38" i="23"/>
  <c r="E38" i="23"/>
  <c r="I38" i="23" s="1"/>
  <c r="E37" i="23"/>
  <c r="F37" i="23" s="1"/>
  <c r="L36" i="23"/>
  <c r="E36" i="23"/>
  <c r="E35" i="23"/>
  <c r="F35" i="23" s="1"/>
  <c r="L34" i="23"/>
  <c r="I34" i="23"/>
  <c r="E34" i="23"/>
  <c r="F34" i="23" s="1"/>
  <c r="E33" i="23"/>
  <c r="F33" i="23" s="1"/>
  <c r="L32" i="23"/>
  <c r="E32" i="23"/>
  <c r="E31" i="23"/>
  <c r="F31" i="23" s="1"/>
  <c r="L30" i="23"/>
  <c r="E30" i="23"/>
  <c r="I30" i="23" s="1"/>
  <c r="E29" i="23"/>
  <c r="F29" i="23" s="1"/>
  <c r="L28" i="23"/>
  <c r="E28" i="23"/>
  <c r="E27" i="23"/>
  <c r="F27" i="23" s="1"/>
  <c r="L26" i="23"/>
  <c r="E26" i="23"/>
  <c r="E25" i="23"/>
  <c r="F25" i="23" s="1"/>
  <c r="L24" i="23"/>
  <c r="E24" i="23"/>
  <c r="I24" i="23" s="1"/>
  <c r="F23" i="23"/>
  <c r="E23" i="23"/>
  <c r="L22" i="23"/>
  <c r="I22" i="23"/>
  <c r="F22" i="23"/>
  <c r="E22" i="23"/>
  <c r="E21" i="23"/>
  <c r="F21" i="23" s="1"/>
  <c r="L20" i="23"/>
  <c r="E20" i="23"/>
  <c r="I20" i="23" s="1"/>
  <c r="E19" i="23"/>
  <c r="F19" i="23" s="1"/>
  <c r="L18" i="23"/>
  <c r="E18" i="23"/>
  <c r="F18" i="23" s="1"/>
  <c r="E17" i="23"/>
  <c r="F17" i="23" s="1"/>
  <c r="L16" i="23"/>
  <c r="E16" i="23"/>
  <c r="E15" i="23"/>
  <c r="F15" i="23" s="1"/>
  <c r="L14" i="23"/>
  <c r="E14" i="23"/>
  <c r="I14" i="23" s="1"/>
  <c r="E13" i="23"/>
  <c r="F13" i="23" s="1"/>
  <c r="L12" i="23"/>
  <c r="E12" i="23"/>
  <c r="E11" i="23"/>
  <c r="F11" i="23" s="1"/>
  <c r="L10" i="23"/>
  <c r="E10" i="23"/>
  <c r="F10" i="23" s="1"/>
  <c r="E9" i="23"/>
  <c r="F9" i="23" s="1"/>
  <c r="L8" i="23"/>
  <c r="E8" i="23"/>
  <c r="I8" i="23" s="1"/>
  <c r="I18" i="23" l="1"/>
  <c r="F26" i="23"/>
  <c r="I26" i="23" s="1"/>
  <c r="I10" i="23"/>
  <c r="F14" i="23"/>
  <c r="F30" i="23"/>
  <c r="F8" i="23"/>
  <c r="F12" i="23"/>
  <c r="I12" i="23" s="1"/>
  <c r="F16" i="23"/>
  <c r="I16" i="23" s="1"/>
  <c r="F20" i="23"/>
  <c r="F24" i="23"/>
  <c r="F28" i="23"/>
  <c r="I28" i="23" s="1"/>
  <c r="F32" i="23"/>
  <c r="I32" i="23" s="1"/>
  <c r="F36" i="23"/>
  <c r="I36" i="23" s="1"/>
  <c r="E65" i="17" l="1"/>
  <c r="E66" i="17"/>
  <c r="E67" i="17"/>
  <c r="E68" i="17"/>
  <c r="E69" i="17"/>
  <c r="E70" i="17"/>
  <c r="E71" i="17"/>
  <c r="L40" i="19" l="1"/>
  <c r="L42" i="19"/>
  <c r="L44" i="19"/>
  <c r="L46" i="19"/>
  <c r="L48" i="19"/>
  <c r="L50" i="19"/>
  <c r="L52" i="19"/>
  <c r="L54" i="19"/>
  <c r="L56" i="19"/>
  <c r="L58" i="19"/>
  <c r="L60" i="19"/>
  <c r="L62" i="19"/>
  <c r="L64" i="19"/>
  <c r="L66" i="19"/>
  <c r="L68" i="19"/>
  <c r="L70" i="19"/>
  <c r="L40" i="17"/>
  <c r="L42" i="17"/>
  <c r="L44" i="17"/>
  <c r="L46" i="17"/>
  <c r="L48" i="17"/>
  <c r="L50" i="17"/>
  <c r="L52" i="17"/>
  <c r="L54" i="17"/>
  <c r="L56" i="17"/>
  <c r="L58" i="17"/>
  <c r="L60" i="17"/>
  <c r="L62" i="17"/>
  <c r="L64" i="17"/>
  <c r="L66" i="17"/>
  <c r="L68" i="17"/>
  <c r="L70" i="17"/>
  <c r="M40" i="8"/>
  <c r="M42" i="8"/>
  <c r="M44" i="8"/>
  <c r="M46" i="8"/>
  <c r="M48" i="8"/>
  <c r="M50" i="8"/>
  <c r="M52" i="8"/>
  <c r="M54" i="8"/>
  <c r="M56" i="8"/>
  <c r="M58" i="8"/>
  <c r="M60" i="8"/>
  <c r="M62" i="8"/>
  <c r="M64" i="8"/>
  <c r="M66" i="8"/>
  <c r="M68" i="8"/>
  <c r="M70" i="8"/>
  <c r="F8" i="8"/>
  <c r="F9" i="8"/>
  <c r="F10" i="8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1" i="8"/>
  <c r="F32" i="8"/>
  <c r="F33" i="8"/>
  <c r="F34" i="8"/>
  <c r="F35" i="8"/>
  <c r="F36" i="8"/>
  <c r="F37" i="8"/>
  <c r="F38" i="8"/>
  <c r="F39" i="8"/>
  <c r="F40" i="8"/>
  <c r="F41" i="8"/>
  <c r="F42" i="8"/>
  <c r="F43" i="8"/>
  <c r="F44" i="8"/>
  <c r="F45" i="8"/>
  <c r="F46" i="8"/>
  <c r="F47" i="8"/>
  <c r="F48" i="8"/>
  <c r="F49" i="8"/>
  <c r="F50" i="8"/>
  <c r="F51" i="8"/>
  <c r="F52" i="8"/>
  <c r="F53" i="8"/>
  <c r="F54" i="8"/>
  <c r="F55" i="8"/>
  <c r="F56" i="8"/>
  <c r="F57" i="8"/>
  <c r="F58" i="8"/>
  <c r="F59" i="8"/>
  <c r="F60" i="8"/>
  <c r="F61" i="8"/>
  <c r="F62" i="8"/>
  <c r="F63" i="8"/>
  <c r="F64" i="8"/>
  <c r="F65" i="8"/>
  <c r="F66" i="8"/>
  <c r="F67" i="8"/>
  <c r="F68" i="8"/>
  <c r="F69" i="8"/>
  <c r="F70" i="8"/>
  <c r="F71" i="8"/>
  <c r="E71" i="19"/>
  <c r="F71" i="19" s="1"/>
  <c r="E70" i="19"/>
  <c r="I70" i="19" s="1"/>
  <c r="E69" i="19"/>
  <c r="F69" i="19" s="1"/>
  <c r="E68" i="19"/>
  <c r="F68" i="19" s="1"/>
  <c r="E67" i="19"/>
  <c r="F67" i="19" s="1"/>
  <c r="E66" i="19"/>
  <c r="F66" i="19" s="1"/>
  <c r="E65" i="19"/>
  <c r="F65" i="19" s="1"/>
  <c r="E64" i="19"/>
  <c r="E63" i="19"/>
  <c r="F63" i="19" s="1"/>
  <c r="E62" i="19"/>
  <c r="F62" i="19" s="1"/>
  <c r="E61" i="19"/>
  <c r="E60" i="19"/>
  <c r="F60" i="19" s="1"/>
  <c r="E59" i="19"/>
  <c r="F59" i="19" s="1"/>
  <c r="E58" i="19"/>
  <c r="I58" i="19" s="1"/>
  <c r="E57" i="19"/>
  <c r="F57" i="19" s="1"/>
  <c r="E56" i="19"/>
  <c r="F56" i="19" s="1"/>
  <c r="E55" i="19"/>
  <c r="F55" i="19" s="1"/>
  <c r="E54" i="19"/>
  <c r="F54" i="19" s="1"/>
  <c r="E53" i="19"/>
  <c r="F53" i="19" s="1"/>
  <c r="E52" i="19"/>
  <c r="E51" i="19"/>
  <c r="F51" i="19" s="1"/>
  <c r="E50" i="19"/>
  <c r="I50" i="19" s="1"/>
  <c r="E49" i="19"/>
  <c r="F49" i="19" s="1"/>
  <c r="E48" i="19"/>
  <c r="F48" i="19" s="1"/>
  <c r="E47" i="19"/>
  <c r="F47" i="19" s="1"/>
  <c r="E46" i="19"/>
  <c r="F46" i="19" s="1"/>
  <c r="E45" i="19"/>
  <c r="F45" i="19" s="1"/>
  <c r="E44" i="19"/>
  <c r="F44" i="19" s="1"/>
  <c r="E43" i="19"/>
  <c r="F43" i="19" s="1"/>
  <c r="E42" i="19"/>
  <c r="F42" i="19" s="1"/>
  <c r="E41" i="19"/>
  <c r="F41" i="19" s="1"/>
  <c r="E40" i="19"/>
  <c r="I40" i="19" s="1"/>
  <c r="E39" i="19"/>
  <c r="F39" i="19" s="1"/>
  <c r="L38" i="19"/>
  <c r="E38" i="19"/>
  <c r="I38" i="19" s="1"/>
  <c r="E37" i="19"/>
  <c r="F37" i="19" s="1"/>
  <c r="L36" i="19"/>
  <c r="E36" i="19"/>
  <c r="F36" i="19" s="1"/>
  <c r="E35" i="19"/>
  <c r="L34" i="19"/>
  <c r="E34" i="19"/>
  <c r="F34" i="19" s="1"/>
  <c r="E33" i="19"/>
  <c r="F33" i="19" s="1"/>
  <c r="L32" i="19"/>
  <c r="E32" i="19"/>
  <c r="E31" i="19"/>
  <c r="F31" i="19" s="1"/>
  <c r="L30" i="19"/>
  <c r="E30" i="19"/>
  <c r="I30" i="19" s="1"/>
  <c r="E29" i="19"/>
  <c r="F29" i="19" s="1"/>
  <c r="L28" i="19"/>
  <c r="E28" i="19"/>
  <c r="F28" i="19" s="1"/>
  <c r="E27" i="19"/>
  <c r="F27" i="19" s="1"/>
  <c r="L26" i="19"/>
  <c r="E26" i="19"/>
  <c r="F26" i="19" s="1"/>
  <c r="E25" i="19"/>
  <c r="F25" i="19" s="1"/>
  <c r="L24" i="19"/>
  <c r="E24" i="19"/>
  <c r="E23" i="19"/>
  <c r="F23" i="19" s="1"/>
  <c r="L22" i="19"/>
  <c r="E22" i="19"/>
  <c r="E21" i="19"/>
  <c r="F21" i="19" s="1"/>
  <c r="L20" i="19"/>
  <c r="E20" i="19"/>
  <c r="E19" i="19"/>
  <c r="F19" i="19" s="1"/>
  <c r="L18" i="19"/>
  <c r="E18" i="19"/>
  <c r="F18" i="19" s="1"/>
  <c r="E17" i="19"/>
  <c r="F17" i="19" s="1"/>
  <c r="L16" i="19"/>
  <c r="E16" i="19"/>
  <c r="I16" i="19" s="1"/>
  <c r="E15" i="19"/>
  <c r="F15" i="19" s="1"/>
  <c r="L14" i="19"/>
  <c r="E14" i="19"/>
  <c r="I14" i="19" s="1"/>
  <c r="E13" i="19"/>
  <c r="F13" i="19" s="1"/>
  <c r="L12" i="19"/>
  <c r="E12" i="19"/>
  <c r="F12" i="19" s="1"/>
  <c r="E11" i="19"/>
  <c r="F11" i="19" s="1"/>
  <c r="L10" i="19"/>
  <c r="E10" i="19"/>
  <c r="I10" i="19" s="1"/>
  <c r="E9" i="19"/>
  <c r="F9" i="19" s="1"/>
  <c r="L8" i="19"/>
  <c r="E8" i="19"/>
  <c r="I8" i="19" s="1"/>
  <c r="F71" i="17"/>
  <c r="I70" i="17"/>
  <c r="F69" i="17"/>
  <c r="F68" i="17"/>
  <c r="F67" i="17"/>
  <c r="F66" i="17"/>
  <c r="F65" i="17"/>
  <c r="E64" i="17"/>
  <c r="I64" i="17" s="1"/>
  <c r="E63" i="17"/>
  <c r="F63" i="17" s="1"/>
  <c r="E62" i="17"/>
  <c r="F62" i="17" s="1"/>
  <c r="E61" i="17"/>
  <c r="F61" i="17" s="1"/>
  <c r="E60" i="17"/>
  <c r="I60" i="17" s="1"/>
  <c r="E59" i="17"/>
  <c r="F59" i="17" s="1"/>
  <c r="E58" i="17"/>
  <c r="I58" i="17" s="1"/>
  <c r="E57" i="17"/>
  <c r="F57" i="17" s="1"/>
  <c r="E56" i="17"/>
  <c r="F56" i="17" s="1"/>
  <c r="E55" i="17"/>
  <c r="F55" i="17" s="1"/>
  <c r="E54" i="17"/>
  <c r="I54" i="17" s="1"/>
  <c r="E53" i="17"/>
  <c r="F53" i="17" s="1"/>
  <c r="E52" i="17"/>
  <c r="I52" i="17" s="1"/>
  <c r="E51" i="17"/>
  <c r="F51" i="17" s="1"/>
  <c r="E50" i="17"/>
  <c r="I50" i="17" s="1"/>
  <c r="E49" i="17"/>
  <c r="F49" i="17" s="1"/>
  <c r="E48" i="17"/>
  <c r="F48" i="17" s="1"/>
  <c r="E47" i="17"/>
  <c r="F47" i="17" s="1"/>
  <c r="E46" i="17"/>
  <c r="F46" i="17" s="1"/>
  <c r="E45" i="17"/>
  <c r="F45" i="17" s="1"/>
  <c r="E44" i="17"/>
  <c r="I44" i="17" s="1"/>
  <c r="E43" i="17"/>
  <c r="F43" i="17" s="1"/>
  <c r="E42" i="17"/>
  <c r="F42" i="17" s="1"/>
  <c r="E41" i="17"/>
  <c r="F41" i="17" s="1"/>
  <c r="E40" i="17"/>
  <c r="I40" i="17" s="1"/>
  <c r="E39" i="17"/>
  <c r="F39" i="17" s="1"/>
  <c r="L38" i="17"/>
  <c r="E38" i="17"/>
  <c r="I38" i="17" s="1"/>
  <c r="E37" i="17"/>
  <c r="F37" i="17" s="1"/>
  <c r="L36" i="17"/>
  <c r="E36" i="17"/>
  <c r="F36" i="17" s="1"/>
  <c r="E35" i="17"/>
  <c r="F35" i="17" s="1"/>
  <c r="L34" i="17"/>
  <c r="E34" i="17"/>
  <c r="F34" i="17" s="1"/>
  <c r="E33" i="17"/>
  <c r="F33" i="17" s="1"/>
  <c r="L32" i="17"/>
  <c r="E32" i="17"/>
  <c r="I32" i="17" s="1"/>
  <c r="E31" i="17"/>
  <c r="F31" i="17" s="1"/>
  <c r="L30" i="17"/>
  <c r="E30" i="17"/>
  <c r="I30" i="17" s="1"/>
  <c r="E29" i="17"/>
  <c r="F29" i="17" s="1"/>
  <c r="L28" i="17"/>
  <c r="E28" i="17"/>
  <c r="F28" i="17" s="1"/>
  <c r="E27" i="17"/>
  <c r="F27" i="17" s="1"/>
  <c r="L26" i="17"/>
  <c r="E26" i="17"/>
  <c r="F26" i="17" s="1"/>
  <c r="E25" i="17"/>
  <c r="F25" i="17" s="1"/>
  <c r="L24" i="17"/>
  <c r="E24" i="17"/>
  <c r="I24" i="17" s="1"/>
  <c r="E23" i="17"/>
  <c r="F23" i="17" s="1"/>
  <c r="L22" i="17"/>
  <c r="E22" i="17"/>
  <c r="I22" i="17" s="1"/>
  <c r="E21" i="17"/>
  <c r="F21" i="17" s="1"/>
  <c r="L20" i="17"/>
  <c r="E20" i="17"/>
  <c r="F20" i="17" s="1"/>
  <c r="E19" i="17"/>
  <c r="F19" i="17" s="1"/>
  <c r="L18" i="17"/>
  <c r="E18" i="17"/>
  <c r="F18" i="17" s="1"/>
  <c r="E17" i="17"/>
  <c r="F17" i="17" s="1"/>
  <c r="L16" i="17"/>
  <c r="E16" i="17"/>
  <c r="I16" i="17" s="1"/>
  <c r="E15" i="17"/>
  <c r="F15" i="17" s="1"/>
  <c r="L14" i="17"/>
  <c r="E14" i="17"/>
  <c r="I14" i="17" s="1"/>
  <c r="E13" i="17"/>
  <c r="F13" i="17" s="1"/>
  <c r="L12" i="17"/>
  <c r="E12" i="17"/>
  <c r="F12" i="17" s="1"/>
  <c r="E11" i="17"/>
  <c r="F11" i="17" s="1"/>
  <c r="L10" i="17"/>
  <c r="E10" i="17"/>
  <c r="F10" i="17" s="1"/>
  <c r="E9" i="17"/>
  <c r="F9" i="17" s="1"/>
  <c r="L8" i="17"/>
  <c r="E8" i="17"/>
  <c r="F8" i="17" s="1"/>
  <c r="E71" i="16"/>
  <c r="F71" i="16" s="1"/>
  <c r="L70" i="16"/>
  <c r="E70" i="16"/>
  <c r="E69" i="16"/>
  <c r="F69" i="16" s="1"/>
  <c r="L68" i="16"/>
  <c r="E68" i="16"/>
  <c r="F68" i="16" s="1"/>
  <c r="E67" i="16"/>
  <c r="F67" i="16" s="1"/>
  <c r="L66" i="16"/>
  <c r="E66" i="16"/>
  <c r="I66" i="16" s="1"/>
  <c r="E65" i="16"/>
  <c r="F65" i="16" s="1"/>
  <c r="L64" i="16"/>
  <c r="E64" i="16"/>
  <c r="E63" i="16"/>
  <c r="F63" i="16" s="1"/>
  <c r="L62" i="16"/>
  <c r="E62" i="16"/>
  <c r="F62" i="16" s="1"/>
  <c r="E61" i="16"/>
  <c r="F61" i="16" s="1"/>
  <c r="L60" i="16"/>
  <c r="E60" i="16"/>
  <c r="E59" i="16"/>
  <c r="F59" i="16" s="1"/>
  <c r="L58" i="16"/>
  <c r="E58" i="16"/>
  <c r="E57" i="16"/>
  <c r="F57" i="16" s="1"/>
  <c r="L56" i="16"/>
  <c r="E56" i="16"/>
  <c r="F56" i="16" s="1"/>
  <c r="E55" i="16"/>
  <c r="F55" i="16" s="1"/>
  <c r="L54" i="16"/>
  <c r="E54" i="16"/>
  <c r="E53" i="16"/>
  <c r="F53" i="16" s="1"/>
  <c r="L52" i="16"/>
  <c r="E52" i="16"/>
  <c r="F52" i="16" s="1"/>
  <c r="E51" i="16"/>
  <c r="F51" i="16" s="1"/>
  <c r="L50" i="16"/>
  <c r="E50" i="16"/>
  <c r="I50" i="16" s="1"/>
  <c r="E49" i="16"/>
  <c r="F49" i="16" s="1"/>
  <c r="L48" i="16"/>
  <c r="E48" i="16"/>
  <c r="F48" i="16" s="1"/>
  <c r="E47" i="16"/>
  <c r="F47" i="16" s="1"/>
  <c r="L46" i="16"/>
  <c r="E46" i="16"/>
  <c r="F46" i="16" s="1"/>
  <c r="E45" i="16"/>
  <c r="F45" i="16" s="1"/>
  <c r="L44" i="16"/>
  <c r="E44" i="16"/>
  <c r="E43" i="16"/>
  <c r="F43" i="16" s="1"/>
  <c r="L42" i="16"/>
  <c r="E42" i="16"/>
  <c r="F42" i="16" s="1"/>
  <c r="E41" i="16"/>
  <c r="F41" i="16" s="1"/>
  <c r="L40" i="16"/>
  <c r="E40" i="16"/>
  <c r="F40" i="16" s="1"/>
  <c r="E39" i="16"/>
  <c r="F39" i="16" s="1"/>
  <c r="L38" i="16"/>
  <c r="E38" i="16"/>
  <c r="E37" i="16"/>
  <c r="F37" i="16" s="1"/>
  <c r="L36" i="16"/>
  <c r="E36" i="16"/>
  <c r="F36" i="16" s="1"/>
  <c r="E35" i="16"/>
  <c r="F35" i="16" s="1"/>
  <c r="L34" i="16"/>
  <c r="E34" i="16"/>
  <c r="F34" i="16" s="1"/>
  <c r="E33" i="16"/>
  <c r="F33" i="16" s="1"/>
  <c r="L32" i="16"/>
  <c r="E32" i="16"/>
  <c r="E31" i="16"/>
  <c r="F31" i="16" s="1"/>
  <c r="L30" i="16"/>
  <c r="E30" i="16"/>
  <c r="E29" i="16"/>
  <c r="F29" i="16" s="1"/>
  <c r="L28" i="16"/>
  <c r="E28" i="16"/>
  <c r="F28" i="16" s="1"/>
  <c r="E27" i="16"/>
  <c r="F27" i="16" s="1"/>
  <c r="L26" i="16"/>
  <c r="E26" i="16"/>
  <c r="F26" i="16" s="1"/>
  <c r="E25" i="16"/>
  <c r="F25" i="16" s="1"/>
  <c r="L24" i="16"/>
  <c r="E24" i="16"/>
  <c r="E23" i="16"/>
  <c r="F23" i="16" s="1"/>
  <c r="L22" i="16"/>
  <c r="E22" i="16"/>
  <c r="E21" i="16"/>
  <c r="F21" i="16" s="1"/>
  <c r="L20" i="16"/>
  <c r="E20" i="16"/>
  <c r="F20" i="16" s="1"/>
  <c r="E19" i="16"/>
  <c r="F19" i="16" s="1"/>
  <c r="L18" i="16"/>
  <c r="E18" i="16"/>
  <c r="F18" i="16" s="1"/>
  <c r="E17" i="16"/>
  <c r="F17" i="16" s="1"/>
  <c r="L16" i="16"/>
  <c r="E16" i="16"/>
  <c r="F16" i="16" s="1"/>
  <c r="E15" i="16"/>
  <c r="F15" i="16" s="1"/>
  <c r="L14" i="16"/>
  <c r="E14" i="16"/>
  <c r="E13" i="16"/>
  <c r="F13" i="16" s="1"/>
  <c r="L12" i="16"/>
  <c r="E12" i="16"/>
  <c r="F12" i="16" s="1"/>
  <c r="E11" i="16"/>
  <c r="F11" i="16" s="1"/>
  <c r="L10" i="16"/>
  <c r="E10" i="16"/>
  <c r="E9" i="16"/>
  <c r="F9" i="16" s="1"/>
  <c r="L8" i="16"/>
  <c r="E8" i="16"/>
  <c r="F16" i="19" l="1"/>
  <c r="I60" i="19"/>
  <c r="F32" i="19"/>
  <c r="I32" i="19" s="1"/>
  <c r="I66" i="19"/>
  <c r="I44" i="19"/>
  <c r="I26" i="19"/>
  <c r="I54" i="19"/>
  <c r="I46" i="19"/>
  <c r="F10" i="19"/>
  <c r="F20" i="19"/>
  <c r="I20" i="19" s="1"/>
  <c r="I56" i="19"/>
  <c r="I18" i="19"/>
  <c r="I28" i="19"/>
  <c r="I34" i="19"/>
  <c r="I68" i="19"/>
  <c r="I12" i="19"/>
  <c r="I42" i="19"/>
  <c r="I26" i="17"/>
  <c r="F32" i="17"/>
  <c r="I10" i="17"/>
  <c r="F60" i="17"/>
  <c r="I18" i="17"/>
  <c r="I66" i="17"/>
  <c r="I46" i="17"/>
  <c r="F44" i="17"/>
  <c r="F54" i="17"/>
  <c r="I28" i="17"/>
  <c r="I42" i="17"/>
  <c r="I12" i="17"/>
  <c r="F16" i="17"/>
  <c r="I56" i="17"/>
  <c r="I34" i="17"/>
  <c r="I68" i="17"/>
  <c r="I18" i="16"/>
  <c r="I28" i="16"/>
  <c r="F32" i="16"/>
  <c r="I32" i="16" s="1"/>
  <c r="F60" i="16"/>
  <c r="I60" i="16" s="1"/>
  <c r="F44" i="16"/>
  <c r="I44" i="16" s="1"/>
  <c r="I12" i="16"/>
  <c r="I68" i="16"/>
  <c r="I42" i="16"/>
  <c r="F54" i="16"/>
  <c r="I54" i="16" s="1"/>
  <c r="F22" i="16"/>
  <c r="I22" i="16" s="1"/>
  <c r="F66" i="16"/>
  <c r="F10" i="16"/>
  <c r="I10" i="16" s="1"/>
  <c r="I16" i="16"/>
  <c r="I26" i="16"/>
  <c r="I46" i="16"/>
  <c r="F50" i="16"/>
  <c r="I56" i="16"/>
  <c r="I34" i="16"/>
  <c r="F38" i="16"/>
  <c r="I38" i="16" s="1"/>
  <c r="I36" i="19"/>
  <c r="I48" i="19"/>
  <c r="I62" i="19"/>
  <c r="F14" i="19"/>
  <c r="F30" i="19"/>
  <c r="F58" i="19"/>
  <c r="F70" i="19"/>
  <c r="F8" i="19"/>
  <c r="F24" i="19"/>
  <c r="I24" i="19" s="1"/>
  <c r="F40" i="19"/>
  <c r="F52" i="19"/>
  <c r="I52" i="19" s="1"/>
  <c r="F64" i="19"/>
  <c r="I64" i="19" s="1"/>
  <c r="F22" i="19"/>
  <c r="I22" i="19" s="1"/>
  <c r="F38" i="19"/>
  <c r="F50" i="19"/>
  <c r="I20" i="17"/>
  <c r="I36" i="17"/>
  <c r="I48" i="17"/>
  <c r="I62" i="17"/>
  <c r="F58" i="17"/>
  <c r="F70" i="17"/>
  <c r="F14" i="17"/>
  <c r="F30" i="17"/>
  <c r="F24" i="17"/>
  <c r="F40" i="17"/>
  <c r="F52" i="17"/>
  <c r="F64" i="17"/>
  <c r="I8" i="17"/>
  <c r="F22" i="17"/>
  <c r="F38" i="17"/>
  <c r="F50" i="17"/>
  <c r="I40" i="16"/>
  <c r="I52" i="16"/>
  <c r="I20" i="16"/>
  <c r="I36" i="16"/>
  <c r="I48" i="16"/>
  <c r="I62" i="16"/>
  <c r="F14" i="16"/>
  <c r="I14" i="16" s="1"/>
  <c r="F58" i="16"/>
  <c r="I58" i="16" s="1"/>
  <c r="F70" i="16"/>
  <c r="I70" i="16" s="1"/>
  <c r="F30" i="16"/>
  <c r="I30" i="16" s="1"/>
  <c r="F8" i="16"/>
  <c r="I8" i="16" s="1"/>
  <c r="F24" i="16"/>
  <c r="I24" i="16" s="1"/>
  <c r="F64" i="16"/>
  <c r="I64" i="16" s="1"/>
  <c r="G71" i="8" l="1"/>
  <c r="J70" i="8"/>
  <c r="G69" i="8"/>
  <c r="J68" i="8"/>
  <c r="G67" i="8"/>
  <c r="J66" i="8"/>
  <c r="G65" i="8"/>
  <c r="J64" i="8"/>
  <c r="G63" i="8"/>
  <c r="J62" i="8"/>
  <c r="G61" i="8"/>
  <c r="G60" i="8"/>
  <c r="G59" i="8"/>
  <c r="G58" i="8"/>
  <c r="G57" i="8"/>
  <c r="J56" i="8"/>
  <c r="G55" i="8"/>
  <c r="G54" i="8"/>
  <c r="G53" i="8"/>
  <c r="J52" i="8"/>
  <c r="G51" i="8"/>
  <c r="G50" i="8"/>
  <c r="G49" i="8"/>
  <c r="J48" i="8"/>
  <c r="G47" i="8"/>
  <c r="J46" i="8"/>
  <c r="G45" i="8"/>
  <c r="J44" i="8"/>
  <c r="G43" i="8"/>
  <c r="J42" i="8"/>
  <c r="G41" i="8"/>
  <c r="J40" i="8"/>
  <c r="G39" i="8"/>
  <c r="M38" i="8"/>
  <c r="G38" i="8"/>
  <c r="G37" i="8"/>
  <c r="M36" i="8"/>
  <c r="J36" i="8"/>
  <c r="G35" i="8"/>
  <c r="M34" i="8"/>
  <c r="J34" i="8"/>
  <c r="G33" i="8"/>
  <c r="M32" i="8"/>
  <c r="J32" i="8"/>
  <c r="G31" i="8"/>
  <c r="M30" i="8"/>
  <c r="J30" i="8"/>
  <c r="G29" i="8"/>
  <c r="M28" i="8"/>
  <c r="J28" i="8"/>
  <c r="G27" i="8"/>
  <c r="M26" i="8"/>
  <c r="J26" i="8"/>
  <c r="G25" i="8"/>
  <c r="M24" i="8"/>
  <c r="J24" i="8"/>
  <c r="G23" i="8"/>
  <c r="M22" i="8"/>
  <c r="G22" i="8"/>
  <c r="G21" i="8"/>
  <c r="M20" i="8"/>
  <c r="J20" i="8"/>
  <c r="G19" i="8"/>
  <c r="M18" i="8"/>
  <c r="J18" i="8"/>
  <c r="G17" i="8"/>
  <c r="M16" i="8"/>
  <c r="J16" i="8"/>
  <c r="G15" i="8"/>
  <c r="M14" i="8"/>
  <c r="J14" i="8"/>
  <c r="G13" i="8"/>
  <c r="M12" i="8"/>
  <c r="G12" i="8"/>
  <c r="G11" i="8"/>
  <c r="M10" i="8"/>
  <c r="J10" i="8"/>
  <c r="G9" i="8"/>
  <c r="M8" i="8"/>
  <c r="G8" i="8"/>
  <c r="J8" i="8" l="1"/>
  <c r="G42" i="8"/>
  <c r="G48" i="8"/>
  <c r="J22" i="8"/>
  <c r="G20" i="8"/>
  <c r="J60" i="8"/>
  <c r="G68" i="8"/>
  <c r="J38" i="8"/>
  <c r="J12" i="8"/>
  <c r="G36" i="8"/>
  <c r="G44" i="8"/>
  <c r="J58" i="8"/>
  <c r="G56" i="8"/>
  <c r="G28" i="8"/>
  <c r="J50" i="8"/>
  <c r="G62" i="8"/>
  <c r="G16" i="8"/>
  <c r="G32" i="8"/>
  <c r="G18" i="8"/>
  <c r="G34" i="8"/>
  <c r="G46" i="8"/>
  <c r="G14" i="8"/>
  <c r="G30" i="8"/>
  <c r="G70" i="8"/>
  <c r="G10" i="8"/>
  <c r="G26" i="8"/>
  <c r="G66" i="8"/>
  <c r="G52" i="8"/>
  <c r="J54" i="8"/>
  <c r="G64" i="8"/>
  <c r="G24" i="8"/>
  <c r="G40" i="8"/>
</calcChain>
</file>

<file path=xl/sharedStrings.xml><?xml version="1.0" encoding="utf-8"?>
<sst xmlns="http://schemas.openxmlformats.org/spreadsheetml/2006/main" count="394" uniqueCount="179">
  <si>
    <t>No. Entries</t>
  </si>
  <si>
    <t>Score</t>
  </si>
  <si>
    <t>St. Joseph's CBS, Fairview</t>
  </si>
  <si>
    <t>Firhouse C.C.</t>
  </si>
  <si>
    <t>Patrician S.S., Newbridge</t>
  </si>
  <si>
    <t>De La Salle College, Dundalk</t>
  </si>
  <si>
    <t>Palmerstown C.S.</t>
  </si>
  <si>
    <t>St. Paul's College, Raheny</t>
  </si>
  <si>
    <t>St. Benildus College, Kilmacud</t>
  </si>
  <si>
    <t>Athlone C.C.</t>
  </si>
  <si>
    <t>Clonkeen College</t>
  </si>
  <si>
    <t>St. Michael's College, Ailesbury Road</t>
  </si>
  <si>
    <t>Moate C.S.</t>
  </si>
  <si>
    <t>Beneavin College, Finglas</t>
  </si>
  <si>
    <t>St. Declan's College, Cabra</t>
  </si>
  <si>
    <t>Templeogue College</t>
  </si>
  <si>
    <t>Castleknock College</t>
  </si>
  <si>
    <t>Chanel College, Coolock</t>
  </si>
  <si>
    <t>Skerries C.C.</t>
  </si>
  <si>
    <t>St. Vincent's S.S., Glasnevin</t>
  </si>
  <si>
    <t>St. Tiernan's C.S., Balally</t>
  </si>
  <si>
    <t>Drimnagh Castle CBS</t>
  </si>
  <si>
    <t>Portmarnock C.S.</t>
  </si>
  <si>
    <t>St. Kieran's College, Kilkenny</t>
  </si>
  <si>
    <t>St. Mary's D.S., Drogheda</t>
  </si>
  <si>
    <t>Colaiste Choilm CBS, Swords</t>
  </si>
  <si>
    <t>St. John's College, Ballyfermot</t>
  </si>
  <si>
    <t>Hartstown C.S.</t>
  </si>
  <si>
    <t>Ashbourne C.S.</t>
  </si>
  <si>
    <t>Colaiste na hInse, Laytown</t>
  </si>
  <si>
    <t>Confey College, Leixlip</t>
  </si>
  <si>
    <t>Presentation College, Bray</t>
  </si>
  <si>
    <t>Salesian College, Celbridge</t>
  </si>
  <si>
    <t>Colaiste Chiarain, Leixlip</t>
  </si>
  <si>
    <t>Entrants</t>
  </si>
  <si>
    <t>Match</t>
  </si>
  <si>
    <t>Team</t>
  </si>
  <si>
    <t>School</t>
  </si>
  <si>
    <t>First Round</t>
  </si>
  <si>
    <t>Second Round</t>
  </si>
  <si>
    <t>Third Round</t>
  </si>
  <si>
    <t xml:space="preserve">Competition Organiser: Billy Forbes: 086-3348389/ billy.forbes@faischools.ie </t>
  </si>
  <si>
    <t>Boyne C.S., Trim</t>
  </si>
  <si>
    <t>Malahide C.S.</t>
  </si>
  <si>
    <t>St. Aidan's CBS, Whitehall</t>
  </si>
  <si>
    <t>Belvedere College</t>
  </si>
  <si>
    <t>Adamstown C.C.</t>
  </si>
  <si>
    <t>St. Finian's College, Mullingar</t>
  </si>
  <si>
    <t>St. Mary's CBS, Portlaoise</t>
  </si>
  <si>
    <t>Colaiste Eanna CBS, Rathfarnham</t>
  </si>
  <si>
    <t>Moyle Park College, Clondalkin</t>
  </si>
  <si>
    <t>Arklow CBS</t>
  </si>
  <si>
    <t>Wexford CBS</t>
  </si>
  <si>
    <t>Borris V.S.</t>
  </si>
  <si>
    <t>James Street CBS</t>
  </si>
  <si>
    <t>St. Kilian's D.S.D., Clonskeagh</t>
  </si>
  <si>
    <t>BYE</t>
  </si>
  <si>
    <t>Old Bawn C.S., Tallaght</t>
  </si>
  <si>
    <t>Colaiste Pobail Setanta, Clonee</t>
  </si>
  <si>
    <t xml:space="preserve">Competition Organiser: Gavan Kierans: 087-2142643/ gavan.kierans@faischools.ie </t>
  </si>
  <si>
    <t>Gaelcholaiste Cheatharlach</t>
  </si>
  <si>
    <t xml:space="preserve">Competition Organiser: Yvonne Nolan: 087-2471882/yvonne.nolan@faischools.ie </t>
  </si>
  <si>
    <t>Mercy S.S., Kilbeggan</t>
  </si>
  <si>
    <t>Woodbrook College, Bray</t>
  </si>
  <si>
    <t>Maynooth P.P.</t>
  </si>
  <si>
    <t>Oaklands C.C., Edenderry</t>
  </si>
  <si>
    <t>Marist College, Athlone</t>
  </si>
  <si>
    <t>Athboy C.S.</t>
  </si>
  <si>
    <t>Rockbrook Park School, Rathfarnham</t>
  </si>
  <si>
    <t>Ardgillan C.C., Balbriggan</t>
  </si>
  <si>
    <t>Heywood C.S., Ballinakill</t>
  </si>
  <si>
    <t>Ratoath College</t>
  </si>
  <si>
    <t>Colaiste Ris, Dundalk</t>
  </si>
  <si>
    <t>St. David's CBS, Artane</t>
  </si>
  <si>
    <t>Collinstown Park C.C.</t>
  </si>
  <si>
    <t>Oatlands College, Mount Merrion</t>
  </si>
  <si>
    <t>St. Kilian's C.S., Bray</t>
  </si>
  <si>
    <t>Ardee C.S.</t>
  </si>
  <si>
    <t>Kishoge C.C., Clonburris</t>
  </si>
  <si>
    <t>Colaiste Phadraig CBS, Lucan</t>
  </si>
  <si>
    <t>St. Mark's C.S., Tallaght</t>
  </si>
  <si>
    <t>Tallaght C.S.</t>
  </si>
  <si>
    <t>Naas CBS</t>
  </si>
  <si>
    <t>St. Joseph's S.S., Rochfortbridge</t>
  </si>
  <si>
    <t>Colaiste Choilm, Tullamore</t>
  </si>
  <si>
    <t>Scoil Mhuire C.S., Clane</t>
  </si>
  <si>
    <t>CBS Kilkenny</t>
  </si>
  <si>
    <t>Colaiste Chraobh Abhann, Kilcoole</t>
  </si>
  <si>
    <t>Colaiste ChuChulainn, Dundalk</t>
  </si>
  <si>
    <t>Ballymakenny College, Drogheda</t>
  </si>
  <si>
    <t>Tullow C.S.</t>
  </si>
  <si>
    <t>St. MacDara's C.S., Templeogue</t>
  </si>
  <si>
    <t>Luttrelstown C.C.</t>
  </si>
  <si>
    <t>St. Joseph's CBS, Drogheda</t>
  </si>
  <si>
    <t>Stratford College, Rathgar</t>
  </si>
  <si>
    <t>Holy Family C.S., Rathcoole</t>
  </si>
  <si>
    <t>Temple Carrig School, Greystones</t>
  </si>
  <si>
    <t>Colaiste na Mi, Navan</t>
  </si>
  <si>
    <t>Collinstown Park C.C., Clondalkin</t>
  </si>
  <si>
    <t>St. Mary's CBS, Enniscorthy</t>
  </si>
  <si>
    <t>Donahies C.S.</t>
  </si>
  <si>
    <t>To be played by 6th October</t>
  </si>
  <si>
    <t>To be played by 20th October</t>
  </si>
  <si>
    <t>To be played by 10th November</t>
  </si>
  <si>
    <t>Holders: Wexford CBS</t>
  </si>
  <si>
    <t>FAI Schools Leinster Dr. Tony O'Neill Senior Cup</t>
  </si>
  <si>
    <t>FAI Schools Leinster Tom Ticher Junior Cup</t>
  </si>
  <si>
    <t>FAI Schools Leinster Minor Cup</t>
  </si>
  <si>
    <t>FAI Schools Leinster First Year Cup</t>
  </si>
  <si>
    <t>Holders: St. Kieran's College, Kilkenny</t>
  </si>
  <si>
    <t>Holders: Chanel College, Coolock</t>
  </si>
  <si>
    <t>Holders: St. Mary's CBS, Enniscorthy</t>
  </si>
  <si>
    <t>Creagh College, Gorey/Arklow CBS</t>
  </si>
  <si>
    <t>Scoil Chonglais, Baltinglass</t>
  </si>
  <si>
    <t>St. Mary's CBS, Enniscorthy/St. Kieran's College, Kilkenny</t>
  </si>
  <si>
    <t>Prelim. Matches in Red - First Named Team At Home</t>
  </si>
  <si>
    <t>Kishoge C.C., Clonburris/Tallaght C.S.</t>
  </si>
  <si>
    <t>St. MacDara's C.S., Templeogue/Blackrock College</t>
  </si>
  <si>
    <t>Scoil Mhuire C.S., Clane/Confey College, Leixlip</t>
  </si>
  <si>
    <t>Scoil Dara, Kilcock</t>
  </si>
  <si>
    <t>Maynooth P.P./Clongowes Wood College, Clane</t>
  </si>
  <si>
    <t>Cross &amp; Passion College, Kilcullen</t>
  </si>
  <si>
    <t>St. Brendan's C.S., Birr</t>
  </si>
  <si>
    <t>St. Mary's CBS, Portlaoise/Moate C.S.</t>
  </si>
  <si>
    <t>St. Kevin's College, Finglas</t>
  </si>
  <si>
    <t>Skerries C.S.</t>
  </si>
  <si>
    <t>Ratoath College/Colaiste na hInse, Laytown</t>
  </si>
  <si>
    <t>Colaiste an Mi, Navan</t>
  </si>
  <si>
    <t>To be played by 28th September</t>
  </si>
  <si>
    <t>To be played by 10th October</t>
  </si>
  <si>
    <t>To be played by 24th October</t>
  </si>
  <si>
    <t>To be played by September 28th</t>
  </si>
  <si>
    <t>To be played by October 5th</t>
  </si>
  <si>
    <t>To be played by October 19th</t>
  </si>
  <si>
    <t>To be played by November 9th</t>
  </si>
  <si>
    <t>Gorey C.S.</t>
  </si>
  <si>
    <t>Creagh College, Gorey</t>
  </si>
  <si>
    <t>Woodbrook College, Bray/Presentation College, Bray</t>
  </si>
  <si>
    <t>Celbridge C.S.</t>
  </si>
  <si>
    <t>Confey College, Leixlip/Salesian College, Celbridge</t>
  </si>
  <si>
    <t>Marian College, Ballsbridge</t>
  </si>
  <si>
    <t>Luttrelstown C.C./Oatlands College, Mount Merrion</t>
  </si>
  <si>
    <t>St. Mark's C.S., Tallaght/Drimnagh Castle CBS</t>
  </si>
  <si>
    <t>St. Tiernan's C.S., Balally/Clonkeen College</t>
  </si>
  <si>
    <t>St. Joseph's S.S., Rochfortbridge/Ard Scoil Rath Iomghain, Rathangan</t>
  </si>
  <si>
    <t>Ardee C.S./Dundalk Grammar School</t>
  </si>
  <si>
    <t>Colaiste na hInse, Laytown/Colaiste an Mi, Navan</t>
  </si>
  <si>
    <t>Larkin C.C., Champions Avenue</t>
  </si>
  <si>
    <t>FAI Schools Transition Year Cup</t>
  </si>
  <si>
    <t>Prelim Matches in RED: First Named Team at Home</t>
  </si>
  <si>
    <t>To be played by 5th October</t>
  </si>
  <si>
    <t>To be played by 19th October</t>
  </si>
  <si>
    <t>To be played by 9th November</t>
  </si>
  <si>
    <t>To be played by 23rd November</t>
  </si>
  <si>
    <t>Byes are marked in GREEN</t>
  </si>
  <si>
    <t>Presentation De La Salle College, Bagenalstown</t>
  </si>
  <si>
    <t>Cabinteely C.S.</t>
  </si>
  <si>
    <t>St. Fintan's H.S., Sutton</t>
  </si>
  <si>
    <t>Trinity C.S., Ballymun</t>
  </si>
  <si>
    <t>Dundalk Grammar School</t>
  </si>
  <si>
    <t>Naas C.C.</t>
  </si>
  <si>
    <t>Ballymakenny College, Drogheda/St. Mary's D.S., Drogheda</t>
  </si>
  <si>
    <t>Colaiste na hInse, Laytown/Athboy C.S.</t>
  </si>
  <si>
    <t>St. Peter's College, Dunboyne</t>
  </si>
  <si>
    <t>Ardgillan C.C., Balbriggan/St. Vincent's S.S., Glasnevin</t>
  </si>
  <si>
    <t>St.Joseph's S.S., Rochfortbridge</t>
  </si>
  <si>
    <t>Ard Scoil Rath Iomghain, Rathangan</t>
  </si>
  <si>
    <t>To be played by 28th November</t>
  </si>
  <si>
    <t>To be played by 12th December</t>
  </si>
  <si>
    <t>To be played by 16th January</t>
  </si>
  <si>
    <t>Byes Marked in GREEN</t>
  </si>
  <si>
    <t>St. Joseph's S.S., Rush</t>
  </si>
  <si>
    <t>Kishoge C.C., Clonburris/Moyle Park College, Clondalkin</t>
  </si>
  <si>
    <t>St. Kilian's C.S., Bray/Woodbrook College, Bray</t>
  </si>
  <si>
    <t>Colaiste Chill Mhantain, Wicklow Town/St. Kilian's C.S., Bray</t>
  </si>
  <si>
    <t>Borris V.S./Wexford CBS</t>
  </si>
  <si>
    <t>Lucan C.S.</t>
  </si>
  <si>
    <t xml:space="preserve">Competition Organiser: Ray Cullen: 087-2763703: ray.cullen@faischools.ie
087-2763703
</t>
  </si>
  <si>
    <t xml:space="preserve">Competition Organiser: Chris Pollis: 085-1354898: chris.pollis@faischools.ie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</si>
</sst>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3" x14ac:knownFonts="1">
    <font>
      <sz val="11"/>
      <color theme="1"/>
      <name val="Calibri"/>
      <family val="2"/>
      <scheme val="minor"/>
    </font>
    <font>
      <b/>
      <sz val="18"/>
      <name val="Palatino Linotype"/>
      <family val="1"/>
    </font>
    <font>
      <b/>
      <sz val="28"/>
      <name val="Palatino Linotype"/>
      <family val="1"/>
    </font>
    <font>
      <b/>
      <sz val="24"/>
      <name val="Palatino Linotype"/>
      <family val="1"/>
    </font>
    <font>
      <b/>
      <i/>
      <u/>
      <sz val="24"/>
      <name val="Palatino Linotype"/>
      <family val="1"/>
    </font>
    <font>
      <b/>
      <sz val="14"/>
      <name val="Palatino Linotype"/>
      <family val="1"/>
    </font>
    <font>
      <b/>
      <sz val="14"/>
      <color indexed="10"/>
      <name val="Palatino Linotype"/>
      <family val="1"/>
    </font>
    <font>
      <b/>
      <sz val="22"/>
      <name val="Palatino Linotype"/>
      <family val="1"/>
    </font>
    <font>
      <sz val="22"/>
      <color theme="1"/>
      <name val="Palatino Linotype"/>
      <family val="1"/>
    </font>
    <font>
      <b/>
      <u/>
      <sz val="22"/>
      <name val="Palatino Linotype"/>
      <family val="1"/>
    </font>
    <font>
      <u/>
      <sz val="22"/>
      <color theme="1"/>
      <name val="Palatino Linotype"/>
      <family val="1"/>
    </font>
    <font>
      <u/>
      <sz val="22"/>
      <name val="Palatino Linotype"/>
      <family val="1"/>
    </font>
    <font>
      <b/>
      <sz val="14"/>
      <color theme="1"/>
      <name val="Palatino Linotype"/>
      <family val="1"/>
    </font>
    <font>
      <sz val="14"/>
      <color theme="1"/>
      <name val="Palatino Linotype"/>
      <family val="1"/>
    </font>
    <font>
      <sz val="14"/>
      <name val="Palatino Linotype"/>
      <family val="1"/>
    </font>
    <font>
      <sz val="14"/>
      <color rgb="FFFF0000"/>
      <name val="Palatino Linotype"/>
      <family val="1"/>
    </font>
    <font>
      <sz val="14"/>
      <color rgb="FF000000"/>
      <name val="Palatino Linotype"/>
      <family val="1"/>
    </font>
    <font>
      <sz val="11"/>
      <color theme="1"/>
      <name val="Palatino Linotype"/>
      <family val="1"/>
    </font>
    <font>
      <b/>
      <sz val="10"/>
      <name val="Palatino Linotype"/>
      <family val="1"/>
    </font>
    <font>
      <b/>
      <sz val="14"/>
      <color rgb="FFFF0000"/>
      <name val="Palatino Linotype"/>
      <family val="1"/>
    </font>
    <font>
      <b/>
      <i/>
      <sz val="24"/>
      <name val="Palatino Linotype"/>
      <family val="1"/>
    </font>
    <font>
      <b/>
      <u/>
      <sz val="22"/>
      <color rgb="FF000000"/>
      <name val="Palatino Linotype"/>
      <family val="1"/>
    </font>
    <font>
      <sz val="14"/>
      <color rgb="FF00B050"/>
      <name val="Palatino Linotype"/>
      <family val="1"/>
    </font>
    <font>
      <sz val="11"/>
      <name val="Palatino Linotype"/>
      <family val="1"/>
    </font>
    <font>
      <sz val="22"/>
      <name val="Palatino Linotype"/>
      <family val="1"/>
    </font>
    <font>
      <b/>
      <sz val="14"/>
      <color rgb="FF00B050"/>
      <name val="Palatino Linotype"/>
      <family val="1"/>
    </font>
    <font>
      <u/>
      <sz val="22"/>
      <color theme="0"/>
      <name val="Palatino Linotype"/>
      <family val="1"/>
    </font>
    <font>
      <sz val="14"/>
      <color theme="0"/>
      <name val="Palatino Linotype"/>
      <family val="1"/>
    </font>
    <font>
      <u/>
      <sz val="22"/>
      <color rgb="FFFFFFFF"/>
      <name val="Palatino Linotype"/>
      <family val="1"/>
    </font>
    <font>
      <b/>
      <u/>
      <sz val="22"/>
      <color theme="0"/>
      <name val="Palatino Linotype"/>
      <family val="1"/>
    </font>
    <font>
      <b/>
      <sz val="22"/>
      <color theme="0"/>
      <name val="Palatino Linotype"/>
      <family val="1"/>
    </font>
    <font>
      <sz val="14"/>
      <color rgb="FFFFFFFF"/>
      <name val="Palatino Linotype"/>
      <family val="1"/>
    </font>
    <font>
      <b/>
      <i/>
      <u/>
      <sz val="24"/>
      <color rgb="FFFF0000"/>
      <name val="Palatino Linotype"/>
      <family val="1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0000"/>
        <bgColor indexed="64"/>
      </patternFill>
    </fill>
    <fill>
      <patternFill patternType="solid">
        <fgColor rgb="FFFF0000"/>
        <bgColor rgb="FF000000"/>
      </patternFill>
    </fill>
    <fill>
      <patternFill patternType="solid">
        <fgColor rgb="FF00B050"/>
        <bgColor indexed="64"/>
      </patternFill>
    </fill>
    <fill>
      <patternFill patternType="solid">
        <fgColor rgb="FF00B050"/>
        <bgColor rgb="FF000000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5">
    <xf numFmtId="0" fontId="0" fillId="0" borderId="0" xfId="0"/>
    <xf numFmtId="0" fontId="1" fillId="2" borderId="0" xfId="0" applyFont="1" applyFill="1" applyAlignment="1" applyProtection="1">
      <alignment horizontal="center"/>
    </xf>
    <xf numFmtId="0" fontId="4" fillId="2" borderId="0" xfId="0" applyFont="1" applyFill="1" applyAlignment="1" applyProtection="1">
      <alignment vertical="top"/>
    </xf>
    <xf numFmtId="0" fontId="3" fillId="2" borderId="0" xfId="0" applyFont="1" applyFill="1" applyAlignment="1" applyProtection="1">
      <alignment vertical="top"/>
    </xf>
    <xf numFmtId="0" fontId="5" fillId="2" borderId="0" xfId="0" applyFont="1" applyFill="1" applyAlignment="1" applyProtection="1">
      <alignment horizontal="center"/>
    </xf>
    <xf numFmtId="0" fontId="5" fillId="2" borderId="0" xfId="0" applyFont="1" applyFill="1" applyAlignment="1" applyProtection="1">
      <alignment horizontal="left"/>
    </xf>
    <xf numFmtId="0" fontId="6" fillId="2" borderId="0" xfId="0" applyFont="1" applyFill="1" applyAlignment="1" applyProtection="1"/>
    <xf numFmtId="0" fontId="6" fillId="2" borderId="0" xfId="0" applyFont="1" applyFill="1" applyAlignment="1" applyProtection="1">
      <alignment horizontal="center"/>
    </xf>
    <xf numFmtId="0" fontId="5" fillId="2" borderId="1" xfId="0" applyFont="1" applyFill="1" applyBorder="1" applyAlignment="1" applyProtection="1">
      <alignment horizontal="left"/>
    </xf>
    <xf numFmtId="0" fontId="7" fillId="2" borderId="1" xfId="0" applyFont="1" applyFill="1" applyBorder="1" applyAlignment="1" applyProtection="1">
      <alignment horizontal="left"/>
    </xf>
    <xf numFmtId="0" fontId="8" fillId="2" borderId="1" xfId="0" applyFont="1" applyFill="1" applyBorder="1" applyAlignment="1" applyProtection="1">
      <alignment horizontal="left"/>
    </xf>
    <xf numFmtId="0" fontId="8" fillId="2" borderId="1" xfId="0" applyFont="1" applyFill="1" applyBorder="1" applyAlignment="1" applyProtection="1">
      <alignment horizontal="center"/>
    </xf>
    <xf numFmtId="0" fontId="10" fillId="2" borderId="1" xfId="0" applyFont="1" applyFill="1" applyBorder="1" applyAlignment="1" applyProtection="1">
      <alignment horizontal="center"/>
    </xf>
    <xf numFmtId="0" fontId="11" fillId="2" borderId="1" xfId="0" applyFont="1" applyFill="1" applyBorder="1" applyAlignment="1" applyProtection="1">
      <alignment horizontal="left"/>
    </xf>
    <xf numFmtId="0" fontId="10" fillId="2" borderId="1" xfId="0" applyFont="1" applyFill="1" applyBorder="1" applyAlignment="1" applyProtection="1">
      <alignment horizontal="left"/>
    </xf>
    <xf numFmtId="0" fontId="12" fillId="2" borderId="1" xfId="0" applyFont="1" applyFill="1" applyBorder="1" applyAlignment="1" applyProtection="1">
      <alignment horizontal="center"/>
    </xf>
    <xf numFmtId="0" fontId="5" fillId="2" borderId="1" xfId="0" applyFont="1" applyFill="1" applyBorder="1" applyAlignment="1" applyProtection="1">
      <alignment horizontal="center" vertical="center"/>
    </xf>
    <xf numFmtId="0" fontId="12" fillId="2" borderId="1" xfId="0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/>
    </xf>
    <xf numFmtId="0" fontId="13" fillId="2" borderId="1" xfId="0" applyFont="1" applyFill="1" applyBorder="1" applyAlignment="1" applyProtection="1">
      <alignment horizontal="center"/>
    </xf>
    <xf numFmtId="0" fontId="13" fillId="3" borderId="1" xfId="0" applyFont="1" applyFill="1" applyBorder="1" applyAlignment="1">
      <alignment horizontal="left" vertical="center" wrapText="1"/>
    </xf>
    <xf numFmtId="0" fontId="13" fillId="2" borderId="1" xfId="0" applyFont="1" applyFill="1" applyBorder="1" applyAlignment="1" applyProtection="1">
      <alignment horizontal="left"/>
    </xf>
    <xf numFmtId="0" fontId="13" fillId="2" borderId="1" xfId="0" applyFont="1" applyFill="1" applyBorder="1" applyAlignment="1" applyProtection="1">
      <alignment horizontal="center"/>
      <protection locked="0"/>
    </xf>
    <xf numFmtId="0" fontId="14" fillId="2" borderId="1" xfId="0" applyFont="1" applyFill="1" applyBorder="1" applyAlignment="1" applyProtection="1">
      <alignment vertical="center"/>
    </xf>
    <xf numFmtId="0" fontId="14" fillId="2" borderId="1" xfId="0" applyFont="1" applyFill="1" applyBorder="1" applyAlignment="1" applyProtection="1">
      <alignment horizontal="center"/>
    </xf>
    <xf numFmtId="0" fontId="13" fillId="2" borderId="1" xfId="0" applyFont="1" applyFill="1" applyBorder="1" applyAlignment="1" applyProtection="1">
      <alignment vertical="center"/>
    </xf>
    <xf numFmtId="0" fontId="14" fillId="2" borderId="1" xfId="0" applyFont="1" applyFill="1" applyBorder="1" applyAlignment="1" applyProtection="1">
      <alignment horizontal="center" vertical="center"/>
    </xf>
    <xf numFmtId="0" fontId="13" fillId="2" borderId="1" xfId="0" applyFont="1" applyFill="1" applyBorder="1" applyAlignment="1" applyProtection="1">
      <alignment horizontal="center" vertical="center"/>
    </xf>
    <xf numFmtId="0" fontId="13" fillId="0" borderId="1" xfId="0" applyFont="1" applyBorder="1" applyAlignment="1">
      <alignment horizontal="left" vertical="center"/>
    </xf>
    <xf numFmtId="0" fontId="17" fillId="2" borderId="0" xfId="0" applyFont="1" applyFill="1" applyBorder="1" applyAlignment="1" applyProtection="1">
      <alignment horizontal="center"/>
    </xf>
    <xf numFmtId="0" fontId="18" fillId="2" borderId="0" xfId="0" applyFont="1" applyFill="1" applyBorder="1" applyAlignment="1" applyProtection="1">
      <alignment horizontal="left"/>
    </xf>
    <xf numFmtId="0" fontId="17" fillId="2" borderId="0" xfId="0" applyFont="1" applyFill="1" applyBorder="1" applyAlignment="1" applyProtection="1">
      <alignment horizontal="left"/>
    </xf>
    <xf numFmtId="0" fontId="17" fillId="2" borderId="0" xfId="0" applyFont="1" applyFill="1" applyAlignment="1" applyProtection="1">
      <alignment horizontal="center"/>
    </xf>
    <xf numFmtId="0" fontId="17" fillId="2" borderId="0" xfId="0" applyFont="1" applyFill="1" applyBorder="1" applyAlignment="1" applyProtection="1"/>
    <xf numFmtId="0" fontId="17" fillId="2" borderId="0" xfId="0" applyFont="1" applyFill="1" applyAlignment="1" applyProtection="1">
      <alignment horizontal="left"/>
    </xf>
    <xf numFmtId="0" fontId="14" fillId="2" borderId="1" xfId="0" applyFont="1" applyFill="1" applyBorder="1" applyAlignment="1" applyProtection="1">
      <alignment horizontal="left"/>
    </xf>
    <xf numFmtId="0" fontId="14" fillId="3" borderId="1" xfId="0" applyFont="1" applyFill="1" applyBorder="1" applyAlignment="1">
      <alignment horizontal="left" vertical="center" wrapText="1"/>
    </xf>
    <xf numFmtId="0" fontId="19" fillId="2" borderId="1" xfId="0" applyFont="1" applyFill="1" applyBorder="1" applyAlignment="1" applyProtection="1">
      <alignment horizontal="left"/>
    </xf>
    <xf numFmtId="0" fontId="15" fillId="2" borderId="1" xfId="0" applyFont="1" applyFill="1" applyBorder="1" applyAlignment="1" applyProtection="1">
      <alignment horizontal="center"/>
    </xf>
    <xf numFmtId="0" fontId="22" fillId="2" borderId="1" xfId="0" applyFont="1" applyFill="1" applyBorder="1" applyAlignment="1" applyProtection="1">
      <alignment horizontal="center"/>
    </xf>
    <xf numFmtId="0" fontId="22" fillId="2" borderId="1" xfId="0" applyFont="1" applyFill="1" applyBorder="1" applyAlignment="1" applyProtection="1">
      <alignment horizontal="left"/>
    </xf>
    <xf numFmtId="0" fontId="16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 wrapText="1"/>
    </xf>
    <xf numFmtId="0" fontId="14" fillId="2" borderId="1" xfId="0" applyFont="1" applyFill="1" applyBorder="1" applyAlignment="1" applyProtection="1">
      <alignment horizontal="left"/>
      <protection locked="0"/>
    </xf>
    <xf numFmtId="0" fontId="11" fillId="2" borderId="1" xfId="0" applyFont="1" applyFill="1" applyBorder="1" applyAlignment="1" applyProtection="1">
      <alignment horizontal="center"/>
    </xf>
    <xf numFmtId="0" fontId="14" fillId="0" borderId="1" xfId="0" applyFont="1" applyBorder="1" applyAlignment="1">
      <alignment horizontal="left" vertical="center"/>
    </xf>
    <xf numFmtId="0" fontId="14" fillId="3" borderId="1" xfId="0" applyFont="1" applyFill="1" applyBorder="1" applyAlignment="1">
      <alignment horizontal="left" vertical="center"/>
    </xf>
    <xf numFmtId="0" fontId="23" fillId="2" borderId="0" xfId="0" applyFont="1" applyFill="1" applyAlignment="1" applyProtection="1">
      <alignment horizontal="left"/>
    </xf>
    <xf numFmtId="0" fontId="5" fillId="2" borderId="0" xfId="0" applyFont="1" applyFill="1" applyAlignment="1" applyProtection="1"/>
    <xf numFmtId="0" fontId="24" fillId="2" borderId="1" xfId="0" applyFont="1" applyFill="1" applyBorder="1" applyAlignment="1" applyProtection="1">
      <alignment horizontal="left"/>
    </xf>
    <xf numFmtId="0" fontId="24" fillId="2" borderId="1" xfId="0" applyFont="1" applyFill="1" applyBorder="1" applyAlignment="1" applyProtection="1">
      <alignment horizontal="center"/>
    </xf>
    <xf numFmtId="0" fontId="5" fillId="2" borderId="1" xfId="0" applyFont="1" applyFill="1" applyBorder="1" applyAlignment="1" applyProtection="1">
      <alignment horizontal="center" vertical="center" wrapText="1"/>
    </xf>
    <xf numFmtId="0" fontId="14" fillId="2" borderId="1" xfId="0" applyFont="1" applyFill="1" applyBorder="1" applyAlignment="1" applyProtection="1">
      <alignment horizontal="center"/>
      <protection locked="0"/>
    </xf>
    <xf numFmtId="0" fontId="23" fillId="2" borderId="0" xfId="0" applyFont="1" applyFill="1" applyBorder="1" applyAlignment="1" applyProtection="1">
      <alignment horizontal="center"/>
    </xf>
    <xf numFmtId="0" fontId="23" fillId="2" borderId="0" xfId="0" applyFont="1" applyFill="1" applyBorder="1" applyAlignment="1" applyProtection="1">
      <alignment horizontal="left"/>
    </xf>
    <xf numFmtId="0" fontId="23" fillId="2" borderId="0" xfId="0" applyFont="1" applyFill="1" applyAlignment="1" applyProtection="1">
      <alignment horizontal="center"/>
    </xf>
    <xf numFmtId="0" fontId="23" fillId="2" borderId="0" xfId="0" applyFont="1" applyFill="1" applyBorder="1" applyAlignment="1" applyProtection="1"/>
    <xf numFmtId="0" fontId="11" fillId="2" borderId="1" xfId="0" applyFont="1" applyFill="1" applyBorder="1" applyAlignment="1" applyProtection="1">
      <alignment horizontal="center"/>
    </xf>
    <xf numFmtId="0" fontId="14" fillId="2" borderId="1" xfId="0" applyFont="1" applyFill="1" applyBorder="1" applyAlignment="1" applyProtection="1">
      <alignment horizontal="center" vertical="center"/>
    </xf>
    <xf numFmtId="0" fontId="14" fillId="0" borderId="3" xfId="0" applyFont="1" applyBorder="1" applyAlignment="1">
      <alignment horizontal="left" vertical="center"/>
    </xf>
    <xf numFmtId="0" fontId="25" fillId="2" borderId="1" xfId="0" applyFont="1" applyFill="1" applyBorder="1" applyAlignment="1" applyProtection="1">
      <alignment horizontal="left"/>
    </xf>
    <xf numFmtId="0" fontId="5" fillId="2" borderId="1" xfId="0" applyFont="1" applyFill="1" applyBorder="1" applyAlignment="1" applyProtection="1">
      <alignment horizontal="center"/>
    </xf>
    <xf numFmtId="0" fontId="14" fillId="3" borderId="1" xfId="0" applyFont="1" applyFill="1" applyBorder="1" applyAlignment="1">
      <alignment horizontal="left" vertical="center" wrapText="1"/>
    </xf>
    <xf numFmtId="0" fontId="14" fillId="2" borderId="1" xfId="0" applyFont="1" applyFill="1" applyBorder="1" applyAlignment="1" applyProtection="1">
      <alignment horizontal="center" vertical="center"/>
    </xf>
    <xf numFmtId="0" fontId="2" fillId="2" borderId="0" xfId="0" applyFont="1" applyFill="1" applyAlignment="1" applyProtection="1">
      <alignment horizontal="center"/>
    </xf>
    <xf numFmtId="0" fontId="3" fillId="2" borderId="0" xfId="0" applyFont="1" applyFill="1" applyAlignment="1" applyProtection="1">
      <alignment horizontal="center" vertical="top"/>
    </xf>
    <xf numFmtId="0" fontId="9" fillId="2" borderId="1" xfId="0" applyFont="1" applyFill="1" applyBorder="1" applyAlignment="1" applyProtection="1">
      <alignment horizontal="center"/>
    </xf>
    <xf numFmtId="0" fontId="9" fillId="4" borderId="1" xfId="0" applyFont="1" applyFill="1" applyBorder="1" applyAlignment="1">
      <alignment horizontal="center"/>
    </xf>
    <xf numFmtId="0" fontId="11" fillId="2" borderId="1" xfId="0" applyFont="1" applyFill="1" applyBorder="1" applyAlignment="1" applyProtection="1">
      <alignment horizontal="center"/>
    </xf>
    <xf numFmtId="0" fontId="13" fillId="2" borderId="1" xfId="0" applyFont="1" applyFill="1" applyBorder="1" applyAlignment="1" applyProtection="1">
      <alignment horizontal="center" vertical="center"/>
      <protection locked="0"/>
    </xf>
    <xf numFmtId="0" fontId="13" fillId="2" borderId="1" xfId="0" applyFont="1" applyFill="1" applyBorder="1" applyAlignment="1" applyProtection="1">
      <alignment horizontal="left" vertical="center"/>
    </xf>
    <xf numFmtId="0" fontId="11" fillId="4" borderId="1" xfId="0" applyFont="1" applyFill="1" applyBorder="1" applyAlignment="1">
      <alignment horizontal="center" wrapText="1"/>
    </xf>
    <xf numFmtId="0" fontId="12" fillId="2" borderId="1" xfId="0" applyFont="1" applyFill="1" applyBorder="1" applyAlignment="1" applyProtection="1">
      <alignment horizontal="center"/>
    </xf>
    <xf numFmtId="0" fontId="13" fillId="2" borderId="1" xfId="0" applyFont="1" applyFill="1" applyBorder="1" applyAlignment="1" applyProtection="1">
      <alignment horizontal="center" vertical="center"/>
    </xf>
    <xf numFmtId="0" fontId="11" fillId="2" borderId="1" xfId="0" applyFont="1" applyFill="1" applyBorder="1" applyAlignment="1" applyProtection="1">
      <alignment horizontal="center" wrapText="1"/>
    </xf>
    <xf numFmtId="0" fontId="4" fillId="2" borderId="0" xfId="0" applyFont="1" applyFill="1" applyAlignment="1" applyProtection="1">
      <alignment horizontal="center" vertical="top"/>
    </xf>
    <xf numFmtId="0" fontId="20" fillId="2" borderId="0" xfId="0" applyFont="1" applyFill="1" applyAlignment="1" applyProtection="1">
      <alignment horizontal="center" vertical="top" wrapText="1"/>
    </xf>
    <xf numFmtId="0" fontId="20" fillId="2" borderId="0" xfId="0" applyFont="1" applyFill="1" applyAlignment="1" applyProtection="1">
      <alignment horizontal="center" vertical="top"/>
    </xf>
    <xf numFmtId="0" fontId="21" fillId="4" borderId="1" xfId="0" applyFont="1" applyFill="1" applyBorder="1" applyAlignment="1">
      <alignment horizontal="center"/>
    </xf>
    <xf numFmtId="0" fontId="5" fillId="2" borderId="1" xfId="0" applyFont="1" applyFill="1" applyBorder="1" applyAlignment="1" applyProtection="1">
      <alignment horizontal="center"/>
    </xf>
    <xf numFmtId="0" fontId="14" fillId="2" borderId="1" xfId="0" applyFont="1" applyFill="1" applyBorder="1" applyAlignment="1" applyProtection="1">
      <alignment horizontal="center" vertical="center"/>
      <protection locked="0"/>
    </xf>
    <xf numFmtId="0" fontId="14" fillId="2" borderId="1" xfId="0" applyFont="1" applyFill="1" applyBorder="1" applyAlignment="1" applyProtection="1">
      <alignment horizontal="left" vertical="center"/>
    </xf>
    <xf numFmtId="0" fontId="14" fillId="2" borderId="1" xfId="0" applyFont="1" applyFill="1" applyBorder="1" applyAlignment="1" applyProtection="1">
      <alignment horizontal="center" vertical="center"/>
    </xf>
    <xf numFmtId="0" fontId="27" fillId="5" borderId="1" xfId="0" applyFont="1" applyFill="1" applyBorder="1" applyAlignment="1">
      <alignment horizontal="left" vertical="center" wrapText="1"/>
    </xf>
    <xf numFmtId="0" fontId="26" fillId="5" borderId="4" xfId="0" applyFont="1" applyFill="1" applyBorder="1" applyAlignment="1" applyProtection="1">
      <alignment horizontal="center"/>
    </xf>
    <xf numFmtId="0" fontId="26" fillId="5" borderId="5" xfId="0" applyFont="1" applyFill="1" applyBorder="1" applyAlignment="1" applyProtection="1">
      <alignment horizontal="center"/>
    </xf>
    <xf numFmtId="0" fontId="26" fillId="5" borderId="2" xfId="0" applyFont="1" applyFill="1" applyBorder="1" applyAlignment="1" applyProtection="1">
      <alignment horizontal="center"/>
    </xf>
    <xf numFmtId="0" fontId="27" fillId="5" borderId="1" xfId="0" applyFont="1" applyFill="1" applyBorder="1" applyAlignment="1">
      <alignment horizontal="left" vertical="center"/>
    </xf>
    <xf numFmtId="0" fontId="28" fillId="6" borderId="4" xfId="0" applyFont="1" applyFill="1" applyBorder="1" applyAlignment="1">
      <alignment horizontal="center"/>
    </xf>
    <xf numFmtId="0" fontId="28" fillId="6" borderId="5" xfId="0" applyFont="1" applyFill="1" applyBorder="1" applyAlignment="1">
      <alignment horizontal="center"/>
    </xf>
    <xf numFmtId="0" fontId="28" fillId="6" borderId="2" xfId="0" applyFont="1" applyFill="1" applyBorder="1" applyAlignment="1">
      <alignment horizontal="center"/>
    </xf>
    <xf numFmtId="0" fontId="27" fillId="5" borderId="1" xfId="0" applyFont="1" applyFill="1" applyBorder="1" applyAlignment="1" applyProtection="1">
      <alignment horizontal="left"/>
    </xf>
    <xf numFmtId="0" fontId="29" fillId="5" borderId="4" xfId="0" applyFont="1" applyFill="1" applyBorder="1" applyAlignment="1" applyProtection="1">
      <alignment horizontal="center"/>
    </xf>
    <xf numFmtId="0" fontId="29" fillId="5" borderId="5" xfId="0" applyFont="1" applyFill="1" applyBorder="1" applyAlignment="1" applyProtection="1">
      <alignment horizontal="center"/>
    </xf>
    <xf numFmtId="0" fontId="29" fillId="5" borderId="2" xfId="0" applyFont="1" applyFill="1" applyBorder="1" applyAlignment="1" applyProtection="1">
      <alignment horizontal="center"/>
    </xf>
    <xf numFmtId="0" fontId="30" fillId="7" borderId="1" xfId="0" applyFont="1" applyFill="1" applyBorder="1" applyAlignment="1" applyProtection="1">
      <alignment horizontal="left"/>
    </xf>
    <xf numFmtId="0" fontId="27" fillId="7" borderId="1" xfId="0" applyFont="1" applyFill="1" applyBorder="1" applyAlignment="1" applyProtection="1">
      <alignment horizontal="left"/>
    </xf>
    <xf numFmtId="0" fontId="13" fillId="2" borderId="1" xfId="0" applyFont="1" applyFill="1" applyBorder="1" applyAlignment="1" applyProtection="1">
      <alignment horizontal="left" vertical="center" wrapText="1"/>
    </xf>
    <xf numFmtId="0" fontId="14" fillId="3" borderId="1" xfId="0" applyFont="1" applyFill="1" applyBorder="1" applyAlignment="1">
      <alignment vertical="center" wrapText="1"/>
    </xf>
    <xf numFmtId="0" fontId="14" fillId="2" borderId="1" xfId="0" applyFont="1" applyFill="1" applyBorder="1" applyAlignment="1">
      <alignment horizontal="left" vertical="center" wrapText="1"/>
    </xf>
    <xf numFmtId="0" fontId="26" fillId="7" borderId="1" xfId="0" applyFont="1" applyFill="1" applyBorder="1" applyAlignment="1" applyProtection="1">
      <alignment horizontal="left"/>
    </xf>
    <xf numFmtId="0" fontId="27" fillId="7" borderId="1" xfId="0" applyFont="1" applyFill="1" applyBorder="1" applyAlignment="1">
      <alignment horizontal="left" vertical="center" wrapText="1"/>
    </xf>
    <xf numFmtId="0" fontId="31" fillId="8" borderId="1" xfId="0" applyFont="1" applyFill="1" applyBorder="1" applyAlignment="1">
      <alignment horizontal="left" vertical="center" wrapText="1"/>
    </xf>
    <xf numFmtId="0" fontId="31" fillId="8" borderId="3" xfId="0" applyFont="1" applyFill="1" applyBorder="1" applyAlignment="1">
      <alignment horizontal="left" vertical="center" wrapText="1"/>
    </xf>
    <xf numFmtId="0" fontId="32" fillId="2" borderId="0" xfId="0" applyFont="1" applyFill="1" applyAlignment="1" applyProtection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50614</xdr:colOff>
      <xdr:row>0</xdr:row>
      <xdr:rowOff>19051</xdr:rowOff>
    </xdr:from>
    <xdr:to>
      <xdr:col>1</xdr:col>
      <xdr:colOff>1495426</xdr:colOff>
      <xdr:row>3</xdr:row>
      <xdr:rowOff>46863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614" y="19051"/>
          <a:ext cx="2435412" cy="1427987"/>
        </a:xfrm>
        <a:prstGeom prst="rect">
          <a:avLst/>
        </a:prstGeom>
      </xdr:spPr>
    </xdr:pic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304800</xdr:colOff>
      <xdr:row>1</xdr:row>
      <xdr:rowOff>9525</xdr:rowOff>
    </xdr:to>
    <xdr:sp macro="" textlink="">
      <xdr:nvSpPr>
        <xdr:cNvPr id="3" name="AutoShape 1" descr="data:image/jpeg;base64,/9j/4AAQSkZJRgABAQAAAQABAAD/2wCEAAkGBxQSEhUTExQRFBUVFRQVGBYWEhUaFRYWFxgYGBgXFBUkHSogGholGxQUITIhJS0sLi4wFx8zODMsNygtLisBCgoKDg0OGxAQGiwmICQsLC8sLC8sLDQ0LCwwLiwsLSwsNywsLC8sLDQsNCwsLDQvLDQsLCwsLCwsLCwsLCwsLP/AABEIAOEA4QMBEQACEQEDEQH/xAAcAAEAAgMBAQEAAAAAAAAAAAAABQYCBAcDAQj/xABPEAABBAEABQgFBwcKBAcBAAABAAIDEQQFBhIhMQcTQVFhcYGhIjJCkbEUM1JicoKSFUOissHC0hYjJDVTVJPR0/AXNHOzREV0g4Sj4iX/xAAaAQEAAgMBAAAAAAAAAAAAAAAAAwQBAgUG/8QAPREAAgIBAgIGCAQEBgIDAAAAAAECAwQRMRIhBRMyQVGRFCJhcYGhsfBCUsHRIzM04RUkJTVy8URiQ0WC/9oADAMBAAIRAxEAPwCjLunmwgCAIAgCAIAgCAIAgCAIAgCAIAgCAIAgCAIAgCAIAgCAIAgCGAgCAIAgCAIAgCAIAgCAIAgCAIAgCAIAgCAIAgCAIAgCAIAgMqQwKQCkApAKQCkApAKQCkApAKQCkApAKQCkApAKQCkApAKQCkApAKQCkApAKQCkApAKQH1DAQBAEAQBAEAQBAEAQBAEAQBAEAQBAEAQBAEAQBAEAQBAEAQGVIYFIBSAUgFIBSAUgFIBSyDbwdFzTfNRSyfYjc4eJAoLSU4x3ZJGucuyiwYfJ1nycYRGOuSRg8gSfJQvKrXeWI4Vr7iZxuSTIPrzwN+yHu+Iao3mx7kTLo6Xe0bX/CmNnzmc0f8AtNb5mRa+mN7RNv8AD4ref35j/h5gD1tID/EhH7U9Js/L9TPodK3l9D4OT/R5G7SA/wASAp6Tb+X6j0Ol7T+aPv8Awugf81nNP3GO+Dx2p6XJbxMPAg9pnjPyRTD1MmJ32mOb8C5ZWbHvRh9HS7pERl8meezgyKT7Eo/e2VKsqtkMsG1bcyv5+gMmC+dgmYBxcY3bP4xu81LGyEtmV502Q3TI5SEYpYMCkApAKQCkApAKQCkApAZUsmBSAUgFIBSAUgN7RWhp8l2zBE+Q9ND0R9px3N8StJ2Rh2mSV1Ts7KL9oXkmcadlTBv1IhZ8XncPAHvVSeavwo6FfR3535EzJBobRu5widIOg3NLfdvDD7lEnfbtt5E7WNRvpr5mseUWWb0MDBlkA3BzgaHe1u4fiW3oqjznI19MlLlVBs+fJtO5PGSHFB6LYPgHu801x492o0y596Rq5epj+OZpausOefIukHwWyvX4IGksZ/jt+/M0DqzoZnr573fYcw/qsK26297RNHRjLeZ8+QaBH/iMh33Zf9IJxZPgvv4mOHD8X8/2HyLQJ/P5A8Jf9MrOuT4L5DTD8X8/2Pv8n9CSermyt+0QB+lGFjrchbx+/MyqcVvlN/fwNrF1NiP/ACelgOprXi/0ZB8Fq73+OBtHGj/8dn35m+ND6bx/msqPIaOAc4Fx79tv7y148eW60N+ryobS1+/aP5c52N/zuC7Z6Xx7QA8fSafxBPR659iRn0q2H8yBsR6Z0PpDdKyJj3f2rBG//Faa/SWrrvq2Mq3Gu339pp6X5KI3DaxZi294bJ6TD1U8bwPBy3hmNcpI0s6Pi+cGUHTuq2VifPRODf7RvpR/iHDuNFW67oT2Zz7ceyvtIhqUpAKQCkApAKQCkApAZUhgUgFIBSA9sPEfK8Rxtc97jQa0WT/vrWJSUVqzaMXJ6RR1DVfkva2pMw7R48yw+iPtvG93cKHaVQtzG+UPM6tHR6XOzyJ/TutmJo5vMsa1z27mwRADZ6tsjcz49hUNdM7Xq/Ms25NdK4Vv4IgPkmldJelK/wCRY59kWHFva29o/eLR2Kbipq2WrK/DkXc5PhRon8jaP3Uc2Udz235RjzK2/j2exffxI36LT/7P7+Bp6T5Tsk+hBHFjtG4ejtPHvAaPwreOJDeT1I7OkJ7RWhVs/WHKm+dyJnDq2yG/gFDyU8aoR2SKssiyW8mRdKQh1PtIBSAUgFID4WoNTdwdKzw/NTTR10NkcB4i6K1lCMt0SRunHstln0Zyl5sW6Qxzt+uwB1djm15gqCWJW9uRah0hbHfmS35b0TnbsrHOLKeL2ihfa9o3/fbSi6u6vsvVE/XY1vKcdGbUOrmbht53RmUMiE7xEXNII7Bew7vGyVq7a58rVozZU21riplqvAl9A8oMUruYzGHGm9Uh4IjJ6iTvZfU7d2lR2YzS4oc0TVZkZPhsWjMdZuTfHyAX49Y8nGmj+ad3s9nvb7ilWVKPKXNGLsGE+ceTOT6b0JNiSc3OwtPQeLXDrY7gR5jppdGFkZrWJyLap1PSSI+luRCkApAKQCkBlSyYFIBSAkdAaDlzJhFELPFzj6rG9LnHq+KjssVa1ZLTTK2XDE7lqvqxBgR0wW8j05XVtO/hb2fE71ybbpWPmd+jHhTHReZV9Oa1T5spw9Gd0mRdADgSx3st+txPs9BNiFMa1x2+RVtyZ2y6un4v7+/A8HRYOhRtP/pOaRtb6sE9PTzbe3e42ePRn+JftyiavqcVavnL78ikaxa2ZOYSJH7MfREywzxHtHv8lbrohXsjn3Zdlu75eBAkKYro6vrPyenJDcjHc0SOYwvY/wBVxDQLa72TQ4cD2LnVZXB6stjs34XWevB8znWlNAZONfPQyMA9ottn4xbfNXYWwn2WcudFkO0iOpSEQpAKQCkApAKQGzgaNlnOzDHJIfqNJrvPAeK1lOMd2bwrnPsrUverPJhI5zX5ZDGA3zTSC93Y5w3NHcSe5U7cxJaQOhR0fJvWzyKprmP6dk/9Z/xVmj+WvcU8r+dL3mtobTU+I7bgkczrHFjvtN4FZnXGa0kjWq+db1iy/wCHp/C0s0QZrGwz8GStNAk/QefVN+w6we0qnKqyl8UOaOlC+rJXDYtGZQZ2VoWRsU+1kYTjTHgb2dg6jXsHceg8UcYZC1jykFOzFfDPnH6F7ysXHz8cBwZLFINppH6zTxa4b+0bwqicq5eDL7jC6HPmmcV1y1SkwJOl8Lz6EleOy/qd8asdIHUovVi9pw8nGlTL2dzK7SnKopAKQCkBlSGopAemNjuke1jAXOe4NaBxJJoBYbSWrNopyeiO+6oauswYBGKL3U6R/wBJ3Z9UcAP2krjXWuyWp6THoVMNFv3lb150vLkzt0Zin0n1zzxwa3iWk9Are7rsDpIU9EFCPWz+BVyrZWS6iv4mvp/SsWh8cYmJRyHC3vIBLb/OP63H2W8AOygdq4O+XHPY0vtjiw6uvf75nLZpHPcXOLnOcbLnEkknpJ6SuglpyRx3Jt6swpZMAhDOp3jUrWiHLhY0Oa2ZrA18ZNOtoouaPab07uF71x76ZQk/A9FjZMLYpJ8/AshCgLRC6S1Sw5/nMeOz7TRsO8XNonxUsb7I7MgnjVT3iVXSfJTE6zBNJGfovAe3uBFEeasQzZLtIp2dGwfZehRtP6m5WIC6Rm1GPzkZ2mD7XS3xFK5XkQns+Zz7sS2rm1y8TT0Jq/kZbqgjLgOLjuY3vcd19nHsW1lsYdpmlVFlr9VF70XyT8DkTn7MTf33fwqnPN/KvM6NfRi/HLyLZo7UbBh3iBrz1yEv8j6I8Aq8siyXeXIYdMNolgijDRTQGgcAAAB3BQN6lhJLY0tNaahxYzJM8NHQPacepjeJK3hXKb0ijS22Fa1kz8+6XzTPPLMRXOSPfXUHEkDwFBdqEeGKR5q2zjm5eJqUtiMUg1Oi6j62Nlb8gzqkjkGwx7+3gx592y7iDXZVG+hxfWQOriZSmuqt7zawZX6FzOYkcXYU7rY4+weFntFgO6xR7FrJLIhxLtI3g3iWcMuy9vYdE0no+PIidFK0OY8UR8CD0EGiCqUZOL1R0pwjOPDLY/P+sehX4eQ+B++t7XfTYfVd+w9oK7NVisjxI83fU6puLIylIQikApAZUhgUgL9yRaJEk78hw3QtDW/bfe/waD+JU82ekVFd50+jauKTm+46dp3SIxseWY7+bYXAdbvZHiSB4rn1w45KJ17bOrg5eBR9RmjFwsjSU3pSS7brPEgO3DsL5L/RVu/17FVHZHPxNK6pXy3f39TmWdlPmkfLIdp73Fzj2nq7OgDsXQjFRWiORObnJyfeeFLJoKQHwhAWDWjVyTDeHta/mXBjo5ONEgGnOHquBtQ02qxaPct5GPKp6rbxPXRevObBQE3ONHsyjb/S9bzWJ41cu4V510O/X3lq0fyr9E+P96J/7jv4lXlg/lZdh0ovxR8i0aM17wp6Al5tx9mUbHhter5qtPGsj3FuvNpn36e8sQIc3oc1w7CCD8QoNi1yaPLAwo4GCOJrWMbwaBu6z5raUnJ6sxCEYLSK5EZpXW3DxyRJOzaHstt7h2ENuvGlvCiyeyIbMqqvtSKppDlWjG6GCR/bI4MHfQ2ifJWY4L/EynPpSK7MSsaS5Rc2Ww1zIR1Rt3/iNn3UrEcSuO/Mp2dIXS25EJo/R+RnTbLeclea2nuJOyOuR54Dj+xSylCuPPkQQhZfLRc2YawYLYMmaJtlscjmi+NA9KzXJygmzW+ChY4ruI+luRCkApBqdXwXflbRLmP9KeHcD0l7BbHfeadk9pK5sl1F2q2Z24P0rG0e6+pMcmmlzkYTQ42+E80b4kAAsP4SB90qPKr4LOXeT4NvWVLXdciO5XNECTGbkAelC4AnrjeQPJ2z7yt8Oek+HxIukquKvj8DkNLpnCFIBSAypZMCkB2LkihAwnO6XTPJ8GsH7PNcrNf8T4Hf6NWlOvtPblXlLcAge3LG09wt3xaFjDX8Q26RelL96IjXj+a0PixN4O+TtPaBGX/rNBUuP618n7yDM9TFjH3fQ5dS6JxRSAUgBCA/Rmi3slx4yNl7HRs7QQWjiFwp6qTPV1tSgvDQgtKcn+FNZEZhcemI7I/Bvb5KWGVZHv195XswaZ92nuKrpHkqkFmCdj/qyNLT+IWD7grMc5fiRSs6Ll+CXmVbSeqGZBZfA8tHtM9Nvf6NkDvpWYZFctmUrMS6G8fIx1c1lnwngxuJZfpRE+g4dND2Xdo8+CW0xsXPfxFGVZS+T5eBMa8a5yZMjo4XluON3okgybt5eeNXYrhuUWPjKC1kuZPl5srJcMHy+pAaM1eycj5mCRw+lVM/Gab5qedsIbsq149tnZiWrR3JbkO3yyxRDqFvd7tw81WlmwXZWpdh0ZN9ppFp0Zya4kdGTnJj9d1N/C2vcSVWnmWPbkXa+jqY78y2YmJHE0MjYyNo4NY0NHuCrSk5PVl2MYxWkVocB1pma/MyHNNtM0lHoI2iLHZuXbpTVaT8DzOTJStk14kXSkIBSAUgOh8jcxE2QzoMbHeLXED9cqjnL1Uzq9FS9aSJLk1GxmaQiHqtkNfdkkb8KUeVzhB+wnweVtkfb+5bNcIw7ByQf7CU+LWlw8wFWpelkfeXMla1S9zPz9S7Z5cUgFIDOkNRSA6zyQZQONLFe9ku1X1XtFebHLmZsdJp+w73Rc9a3HwZKcpeGZMCShZjLJPAGnfolyjxZaWonz4cVD9nMgtON+VaDikbvMLY3HvjuJ/uBcfBTV+pkNeP/ZVuXW4aa7tPlyOX0uicQUgFID5SAsmhdZcrRzjEKLQbdE/e0E0baQbaSDe41v4FQTpruWvzLlWVbjvh+TLzozlOxn0JmSQnpNbbPePS8lSnhTXZ5nTr6Tql2loWjR+n8af5qeJx+jtgO/Cd/kq8qpx3RdhfXPsyRJKMlIPWDVTGywecYGv6JWgB4PafaHYbU1d869mV7sWu1esufiRuq2ocGM0Ola2abiXOFsb1bDTu6t539ykuypTei5Ihx8Gupay5stoCql41c7SkMIuWWOP7T2gnuF2VtGEpbI0nbCHaaRWdJco+HHYYZJj9RpDb7XOrd2i1Yhh2PfkU7OkqY7cykaw8oGTktLGVBGdxDCS8jqc/q7gFcqxIQ5vmzm39I2WLSPJFVycZ0b3MeC1zTRB6COhWU01qijKLi9HuedLJqKQCkB0nkhxdkZGQ7c0BrAT2W9/uGwufmvVqKOz0XHRSm9jc5K2GR+ZlEbpZd3fbnu/7jVrmclGHgiTo71nOzxZY9esoR4GQT7UZjHfJ6H7yr48dbEW8yfDTJ+w4PS7R5cUgFIDKlkwKQFl5P9NDFy27RqOUc2/qFn0XHuPkSq2VVxw5bou4F/VW89nyO15ELXscxwtrmlpHWCKI9xXITaeqPSSipLRnPNT5fkeTNozI3skJMRd6rtoVXc9teII4lXr11kFbHu3OTiy6myWPPZ7FL1s0A7CnMZssNujd9Jnf9IcD7+kK5RarI6+ZzcvHdNmnd3ENSmKwpAfCEB2bTWpUOZGySzFNzbBttFh1NFbbenv3FcivJlW2t0ejuwYXJS2em5RdKcn2ZFZaxszeuN2/xYaN91q7DLrlvyOXZ0ddDZa+4rOViPjOzIx7D1PaWn3EKypJ7MpShKHKS0N/RusWVj1zU8jQPZLtpn4DYUc6a57olryra+zJl81Z5SA9zY8prWEkASt9W/rtPq943dgCpXYei1h5HUx+k1J8Ni09pK6368sxHGKNolmA3gmmMveNo8SeBoe8KKjFdi1fJE+XnxpfCub+hzjSmuGZPe1M5jT7MfoDu3bz4kroQxq49xx7M66e8tPcQjWOe6gC5x6BZcf2lTckisuKTJ7RupObNVQmMH2pTsD8J9LyUE8muPf5FuvBvn+HT3l61c5OYoHNkndzz2mw0CowR1ji7xodipW5kpLSPI6eP0bCt8U3q/kc81wH9Oyf+s/4q/R/Lj7jkZn8+XvIelMVxSA2NH4L55GxRt2nvNAfEnqAFknsWs5KK1ZvXCVklGO7Oka0yNwcKPR0HpTTANNesQ4+m6ut7raB1X1Ln0p22O2WyOzktUUqiG7+/mW/VfRAxMaOHdYFvI6Xu3u8L3DsAVW6zrJuRfx6eqrUCicrOmg5zMVh9T+ck+0R6DfAEn7zVdwqtE5v4HL6Uv1aqXvZzulfOQKQCkBlSGopAKQHVuTrW0StbizO/nGio3E/ONHsk/SA948VzMrH4Xxx2O/0fmKa6ub593tJjXTVkZkYcw7M8e+N/C+nZJ6r4HoPjcOPd1b57Pcs5eL10dVyktiB0dpKPPjOBngx5LDTXGg4uHBzT0P6xwd0caE84Op9ZVsVa7Y5Eeov5SX35/Uo+serc2E/ZkFsJ9GQD0Xf5O7D58VdqujYuRysnFnQ/W28SHpSlYUgOr6n69wujZDkOEUjQG7Z9R4AoEu9k0N97urqHLvxJJuUOaPQYnSMJRUbHo/qXmOQOALSCDwINg9xVJrQ6aafNGM0LXjZe1rgehwBHuKym1sGk+TK7pLUTCmv+a5o9cR2f0fV8lPDKsj36+8p2YFE+7T3FK1g5OZoQXwO59o3ltVIB2Dg7wo9iu1ZkZcpcjmZHRk4Lig9V8/7mloHU/Jzzzz3bDHG+dfZc/oJa3ie80FvZkQq9Vb+BHRhW5Hryei8S86M5O8SLe8Pmd1vdTfBord32qM8yyW3I6lfRtMN+fvLPh4MUQqKOOMdTGBvwVeUpS3ZdhXGC0itDYWpuVrWHXXGxgQHCWXoYw3v+u7g349isVY05+xFLIzqqlvq/A4xmZLpZHyP3ue5zz1W42a7N67EYqKSR5uc3OTk+88aWTQ3NF6MlyJBHCwvcergB1uPADtWs5xgtZEtVU7ZcMEdEhjx9CQkuImy5G8B1dQ+jGD08XEeA57c8mXLlFffmdiKqwYavnN/fl9Tc1L1ekMhzsyzPJvY0jfGCKsjoNbgOgdp3aZF0dOrr2RLh483J3W9p7ewldctZm4UW6nTPB5tn77vqjz4dZEePQ7ZewnzMpUQ9r2OJTzOe5z3kuc4lzieJJ3kldhJJaI8xKTk9XuedLJqKQCkBnSyYFIBSA+tJBBBIINgg7wRwIKxoE2nqjpWqGv4IEOWaPBs3QeyTqP1uHXXE86/D09aHkdzD6ST9S3z/cses2q8Oc0OvYlA9CVvVxAd9Jv+wVWpvlU9O7wL2TiQvWuz7mVpum58P+jaTi56F3oiWtqx2k+v407vVnqoWevS9H4ff/RRWRZR/DyVrHx+9/qaudqRDktM2jpmOHHm3OO7sDvWaexw8VvHKlB8Nq+JHPo+u1cePL4ff6lM0loqbHdszRvjPRY3H7LuB8CrkLIzWsWcy2myp6TWhp0tyI2cHSEsJuKSSPp9F5APeOB8VpKuMu0iSu6dfZbRZMDlDzI/XMco+uyj72152q8sKt7ci7X0pdHfR/fsLNo7lNhdQmikj7WkPb48D7gVWngyXZeper6WrfbTRcNGaVhyG7UMjJB00d4+03iPFVJ1yg9JI6VV0LVrB6ntkTsiZtPcyNjekkNaFqk5PRG0pRgtW9EVLSfKPjR2ImyTHrA2WfiO/wBwVuGFY9+RzrelKY9nmVjP5Scl+6NsUQ66L3DxO7yVmODBbvUo2dLWvspIrWkdOZE/zs0rwfZ2qb+AUPJWYUwjsijZk22dqTI+lIQnri4r5XBkbHPcfZa0k+4LWUlFatm0ISm9IrUuOieT52zzuZI3HjG8jabt19Z3qt81TnmLXStas6dXRj04rnovvyJP+UTIx8k0RBtOPGTZ3dW1v3u+06gO0KPqW/XvZP6VGP8ACxI6vx+/1JfVnU0RP+UZTufyCdqzvaw9Yv1ndvR0DdaiuyeJcEOSLONg8EustesvofdbNd4sW44qlm4V7DD9c9J+qPGkoxZWc3yQy+kIU+rHnL6e85LnZkkz3SSuL3u4uP7OodgXVjBRWiPO2WSslxSerPClsaCkApAKQGVIaikApAKQCkBO6va1ZGJQY7bj6Y32W/dPFp7t3YVBbjws338S5j51tPJPVeDOiaM1yw8tvNy7MZcKLJq2HdzvVPjR7Fz541lb1jz9x2qs+i9cMuXsZqaQ1CAdz2DM7HfxA2nbB7A4bwPeOxbQy+XDYtUaWdHJPjolwv5GpLp3PxgWZuK3Ii4F7QCCOtxALfAgLdVUz51y0ZG8jJqWl0OJeJon8j5X08V5+6P3mDyW/wDma/b9+ZD/AJG7/wBX9+9GEnJ3zg2sbKhlHRf8TS74LKzdOU4tGr6L4lrVNP79mpF5OoWazhE1462SN+BIPkpY5lT7yCfRuRHZa/EjptWstvHGn8I3O+FqRX1v8SIJYl8d4PyPuBj5eNI2WOLIY9p/spBfW1wreD1JJ1zWjaM1xvqlxRi0/czf1oysrNmLuZyNgepHzT6aK3mgKsnpUdMa6o6arUmyp3ZE9eF6dy0I2LV3KdwxsjxiePMhSu6tfiRXWLe3ooPyN/H1HzX/AJnZHW57B5Xfko3l1LvJo9HZD/D80SuPybygbU88MTey3e+9kD3qJ50fwpssR6JnvOSX38D2GjNEY2+WZ2S4ey0ktJ+5u8C5a8eTPZafftN+qwae1Lif34fubeLrPK8c3ozBDW/TLAB41TQe0uK0dEVzumSRzJyXDjV/H7/c2INSsjJcJNIZDnVvEbDuHjWy37o8Vq8qEFpVH4kkcC218WRPX2Il8jS+Do1hjbsNI/Nx+lIT9c3x7XFRKu296vzLEr8bFjwryW/37yiaw69z5Fsj/mIzupp9Nw+s/o7hXir1WJCHN82cjI6Tss5R5L5lTpWzmikApAKQCkApAZUsmNRSDUUg1FINRSDUUg1FINST0Vp7IxvmpXtH0TvZ+E7vcop0wn2kWKcu2rsyLbo7lMeN08LXfWjJB/CbB94VSeAvws6VXTD2sj5G+/S+icv51jWOPS6Msd4yN3e8qPqsmvssmd+Df2lo/dp80eQ1JwpTtY2UWno2ZGPA91O81n0q2PKcTH+H48+dU/mmev8AJXSMXzWcXD67njyO0Fj0iiXah9/I29Dyodi3z1/uOY00z85DJ/hfta1NcV9zXmOHpCPen5f2BzNND8zEf8L/AFE4cXxfz/Yx1nSC/Avl+58Gdpo/mIv/AK/9RODF/M/v4DrekPyL5fufa00/phj/AMH/APSf5VeL8zP+oS8F5f3H8ndKSfOZoYPqOdfua1vxTrseO0B6LmT7Vmnu+0eb9Q4R6WXmPd0klzWe8uLkWXJ8q4mH0bBc7rH9PrqZNfobF4c3K4djpie7i0eSaZVns+Q1wKfB/P8AseOdyltA2ceA9hkIAH3G9HiFtHAb7TNLOmIrlXHzKrpXW3LyLDpS1p9mP0G9xreR3kq1DGrhsjnW599u8tF7CCpWCnqKQaikGopBqKQaikGopBqKQamdIaikApAKQCkApAKQCkApAKQCkGptQaRmZuZLK0dTZHAe4FauuL3SJY32R5KTXxN2PWfMbwyJvF1/G1G8ep/hRMs7IX42e41yzv7w78Ef8K19Fq/L9Tf/ABLJ/N8kff5Z5394d+CL+FPRafy/Uf4lk/m+SPGTWrMdxyJfAgfABZWNUvwmrz8h/jZpzaXyH+tPO7vlfXutSKqC2ivIhlk2y3k/M0jvW5FqKQwKQCkApAKQCkApAKQCkApAKQGVIYFIBSAUgFIBSAUgFIBSAUgFIBSAUgFIBSAUgFIBSAUgFIBSAUgFIBSAUgFIBSAUgFIDKlk1FIBSAUgFIBSAUgFIBSAUgFIBSAUgFIBSAUgFIBSAUgFIBSAUgFIBSAUgFIBSAUgFIDKkMCkBZdX9UTlQmYTNjAc5pBYTWyAbu+oqrdldXLh01Oni9HdfX1nFp8DYxNSmzXzOZjyOAugD57yQO2lpLMcO1Bokh0XGzXq7U2VnOw3QyOjeKcw0R/l2dKtwkpxUkcy2uVU3CW6PPmjV0a66Ne9bao14Zaa6GCGpk1hPAE1xocO9NTKTZK6taDOZI6MPDCGF9lpNgECuP1gob7uqjxaalrDxfSZuGunLU0dJ4fMyyREg7Di26q6NXSkrlxxUvEhur6uxw8Gay2Ij61t7hvPYhlJvYObW47ihh6rcsuiNUucg+UzzNgiPAltki6viKs8ONqpZlcM+CK1Z06OjuOrrbJcMSH0xgshkDY5mzNLQ4PaK4kiiLNEV5qeqbmtWtCpkVRrlpGXEvFEprHqo7EjZIZWvD3BoAYRVtLr49iioyVbJx00LOX0e8eCnxa6ldaL4b1ZOdzPobvrp6kM6PYOZW42D2oGmtyedqyfkXywSNLaHobJvfJzdbV9e9V/SP4vVafempeeD/lvSOL4fHQgmsJ3AE9wVjUopN7HxzK3EEHtQNNbnxDBk9hHEEd4RPUy01uGsJ3AEnsCahJvYndE6sGfGkyBIG81zlsLDZLGh3G+oqtZkKFihpvoX6MF20yt4tteWngtSApWTnikApAZUsmBSA6byetvAkBNAvlF9XoN3rkZv85fA9N0TzxZe9/RHhqVoiGGR8kWSzIkEZAYym7iQSTZJ6AL4b1tlWznFKUdFrua9H49VU3KFik9NkQIzK0i+TKx3ufe6FoDiHUAzdwcA0XY4mirPB/AUa5cvEoK3TMcr4PX8q58+738i3aJys+TJ2pIxHinaAY8MDg2js7r2tq6vo4qlZGiNeiesjrUTy53ayjpDwenw9up4aIxGxaVyGMADHQh+yBuBJZwHeXHxW1knLHi3vr+5pRXGGdOMduHXTyNbR2tEhzzjCOJsRlkZTW04kbXpk3xJFnd0+K3njR6nj1euiIqc+by+pSSjq19eZtaOxGx6XlDAGh2Pt0BusuZdDtIvxWk5OWMtfH9yWquMOkJcPfHX5o8RowYsmVpCZpdT5OaYN/F2ztO6ruuwElZ6x2RjTH2amnUKidmVYteb0X6/fcc+0jmvnkdLIbc4+AHQGjoAXThBQjwo89ddK2bnLdl/0mfyZhR8wGCWQtDpC0E3slzj28KA6LXNr/zFr4tl3HoL36DjR6tLie7MZWjSGjXTSNbz0QkIe0USWb67i3o4Wi/gX8MdmYlpmYbsmvWWvP3f2Nqd0I0VD8oEjo9iGwwjavdXEhaJT9JfBvzJputYMXam1otjmMtWaurNXxrotdda6czy7a15bHTNfjUOKRxE8Z/RK5OJ2pe5np+k3pXX/wAkbOuenBh825kUbpXBwa5w3NaKvhv3kjhXBa4tLt1TfI36Ry1jcLjFOT1+CPDRuC/Hwuex4g/JmAeTQsc4drpPqtB4dazOanbwzfqr9DWmqVWN1lUdZy5+f7GbNHS5mI9uZEGzt2th9NvgC07uG/cR00jsjVanU+XeZVNmTjuORHSS2ZFj+ov9/wB5U3/mffgVP/q/v855aH0jL8lZFgY8gk3bcxYzZJr0iHE0TdceAWbK49Y5XS5dyMY91nUKGLB6970Xx3+9CT1pxXv0bt5LWc/HsnabW47YbxHW07wN19yhx5JX6Q2f7FnNhKWFxXJca/fT6HtrJpQ42JBIxkbnnmwHPbeyTGSXDt3EeK1oqVlkot8v7m+bkOiiE4pN8t+7kauk5/lmiTPK1vONBcCBwLJNkkdVgeakrj1WTwx2/sRXS9JwOsmuf7Myyn/kzR8Zia3nZNgFxF+k5pc4nroAgDuWIr0i58T5IzZL0HETgvWennue2htKuydHZMjwwPDZ2ktFbVRA7RHXRA8FrbUq74pez6mcfJlfiWSklr6y5d/I5dS7B5gUgFIDKkNRSA6XyfMvBkaOJfIB3ljQuTm8rk/ceo6JWuLJe1/RGjqrqrLjTtnndHGyMO9sbyWlu/oA334KTIyYWQ4ILVsgwej7KLlbY0kvaSWitKwTaSkc0tJELY2O+mQ4l+weniB2hp6FDZVOFC18dWWaMmm3Mk0+7RPx8dDzxtCZIzxkTyMMbXv2Led4c1zWtYzoO8buzpW0rq+p4ILmawxb1l9bZJaavTn47JG1iD/+tN24zf1mf5LSX9Mvf+5LX/Xz/wCK/QqOjP62/wDkzfF6u2f03wX6HIx/9w//AFL9S3Qf1vJ/6UfrNVJ/0q/5HXi/9Qf/AA/VHhoPSrXZWVhy0WuklLAeBBJ22eO8/iW1tTVcbY+C/wCyPGyVK+zHns29P1X6+ZRdZNDnFndHvLT6THdbDw8RwPcujRarYa+Zwc3GePa493d7i56VZ+U8KMwFpljLS5lgEHZLXDfw3mwTxAVCt+j3Pj2Z2716dixdXaW6+pi4jR+jXRSubz0okAYDZt/o33AbyeF7llfx7+KOy0NW1hYTrm/WevL3mOm/6mi+zB8QlX9U/iMn/bo+6JzwhdQ82dM1/wDmMb/rR/qlcjD7cvcz1PSf8uv/AJIjuVT14PsyfFqm6P2l8Cr04+cPj+hu4kzs3RzY4H7M8QYC0PLXehu49Rb08L7lHKKpv4pr1WT1zeVhqFUvXjp3+H7o1Bo35NiOkzJZudO1sMGS++FNbQO83vPUFv1nWWKNSWnfyI1S6MdzyJPi7lxP4If+Rf7/ALyn/mffgap/6V9/nJjTGJJkYcTcF7WsptgO2bZs1s30UeIUFUo12t2ou5Fc7saKxnouXs5GpnYJh0Q+IuY9zB6RYbAPO7RF9YvyW8JqeUpeP7ENtLq6PdeqbXh79TX19/5HG+1H/wBpy2w/50vj9SPpb+lh719Bgf1I/wCzJ/3Sk/6tfD6Gav8AbH7n9TZzYfylo+PmnNMjCwlpNem1pa5p6rskX2LWD9HvfFsySyPp2JHq3zWnnszPQui3Y2j8mN5YXlsziGuvZuIDZJ66APisW2Ky+LW3L6mcfHlRh2Rk1r6z5d3LY5jS655YUgFIDKlkwKQCkGopDOoQwZSPLvWJPebWEktjaU5S3ZjSya6ikApBqKQCkBkxxBsEg9YNFYaT3MqTXNM+OJJskk9ZO9NNA229WfKWTGopAKQaikGp9aSDYJB6wd6w1qZTaeqPr3kmyST1k2USS2Dk5c2zGlkxqZskcLAJAPGiRfesNJmynJckzClk11FINRSDUyjeWmwSD1g0sNJ7m0ZOPNMxpZMaikMCkApAZIYCAIAgCAIAgCAIAgCAIAgCAIAgCAIAgCAIAgCAIAgCAIAgCA+oYCAIAgCAIAgCAIAgCAIAgCAIAgCAIAgCAIAgCAIAgCAIAgCAypDApAKQCkApAKQCkApAKQCkApAKQCkApAKQCkApAKQCkApAKQCkApAKQCkApAKQCkApAfUMBAEAQBAEAQBAEAQBAEAQBAEAQBAEAQBAEAQBAEAQBAEAQBAfVkBAEAQBAEAQBAEAQBAEAQBAEAQBAEAQBAEAQBAEAQBAEAQBAf/Z"/>
        <xdr:cNvSpPr>
          <a:spLocks noChangeAspect="1" noChangeArrowheads="1"/>
        </xdr:cNvSpPr>
      </xdr:nvSpPr>
      <xdr:spPr bwMode="auto">
        <a:xfrm>
          <a:off x="19611975" y="0"/>
          <a:ext cx="304800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936439</xdr:colOff>
      <xdr:row>0</xdr:row>
      <xdr:rowOff>66676</xdr:rowOff>
    </xdr:from>
    <xdr:to>
      <xdr:col>1</xdr:col>
      <xdr:colOff>2495551</xdr:colOff>
      <xdr:row>3</xdr:row>
      <xdr:rowOff>254806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6439" y="66676"/>
          <a:ext cx="2549712" cy="1578780"/>
        </a:xfrm>
        <a:prstGeom prst="rect">
          <a:avLst/>
        </a:prstGeom>
      </xdr:spPr>
    </xdr:pic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304800</xdr:colOff>
      <xdr:row>1</xdr:row>
      <xdr:rowOff>9525</xdr:rowOff>
    </xdr:to>
    <xdr:sp macro="" textlink="">
      <xdr:nvSpPr>
        <xdr:cNvPr id="4" name="AutoShape 1" descr="data:image/jpeg;base64,/9j/4AAQSkZJRgABAQAAAQABAAD/2wCEAAkGBxQSEhUTExQRFBUVFRQVGBYWEhUaFRYWFxgYGBgXFBUkHSogGholGxQUITIhJS0sLi4wFx8zODMsNygtLisBCgoKDg0OGxAQGiwmICQsLC8sLC8sLDQ0LCwwLiwsLSwsNywsLC8sLDQsNCwsLDQvLDQsLCwsLCwsLCwsLCwsLP/AABEIAOEA4QMBEQACEQEDEQH/xAAcAAEAAgMBAQEAAAAAAAAAAAAABQYCBAcDAQj/xABPEAABBAEABQgFBwcKBAcBAAABAAIDEQQFBhIhMQcTQVFhcYGhIjJCkbEUM1JicoKSFUOissHC0hYjJDVTVJPR0/AXNHOzREV0g4Sj4iX/xAAaAQEAAgMBAAAAAAAAAAAAAAAAAwQBAgUG/8QAPREAAgIBAgIGCAQEBgIDAAAAAAECAwQRMRIhBRMyQVGRFCJhcYGhsfBCUsHRIzM04RUkJTVy8URiQ0WC/9oADAMBAAIRAxEAPwCjLunmwgCAIAgCAIAgCAIAgCAIAgCAIAgCAIAgCAIAgCAIAgCAIAgCGAgCAIAgCAIAgCAIAgCAIAgCAIAgCAIAgCAIAgCAIAgCAIAgMqQwKQCkApAKQCkApAKQCkApAKQCkApAKQCkApAKQCkApAKQCkApAKQCkApAKQCkApAKQH1DAQBAEAQBAEAQBAEAQBAEAQBAEAQBAEAQBAEAQBAEAQBAEAQGVIYFIBSAUgFIBSAUgFIBSyDbwdFzTfNRSyfYjc4eJAoLSU4x3ZJGucuyiwYfJ1nycYRGOuSRg8gSfJQvKrXeWI4Vr7iZxuSTIPrzwN+yHu+Iao3mx7kTLo6Xe0bX/CmNnzmc0f8AtNb5mRa+mN7RNv8AD4ref35j/h5gD1tID/EhH7U9Js/L9TPodK3l9D4OT/R5G7SA/wASAp6Tb+X6j0Ol7T+aPv8Awugf81nNP3GO+Dx2p6XJbxMPAg9pnjPyRTD1MmJ32mOb8C5ZWbHvRh9HS7pERl8meezgyKT7Eo/e2VKsqtkMsG1bcyv5+gMmC+dgmYBxcY3bP4xu81LGyEtmV502Q3TI5SEYpYMCkApAKQCkApAKQCkApAZUsmBSAUgFIBSAUgN7RWhp8l2zBE+Q9ND0R9px3N8StJ2Rh2mSV1Ts7KL9oXkmcadlTBv1IhZ8XncPAHvVSeavwo6FfR3535EzJBobRu5widIOg3NLfdvDD7lEnfbtt5E7WNRvpr5mseUWWb0MDBlkA3BzgaHe1u4fiW3oqjznI19MlLlVBs+fJtO5PGSHFB6LYPgHu801x492o0y596Rq5epj+OZpausOefIukHwWyvX4IGksZ/jt+/M0DqzoZnr573fYcw/qsK26297RNHRjLeZ8+QaBH/iMh33Zf9IJxZPgvv4mOHD8X8/2HyLQJ/P5A8Jf9MrOuT4L5DTD8X8/2Pv8n9CSermyt+0QB+lGFjrchbx+/MyqcVvlN/fwNrF1NiP/ACelgOprXi/0ZB8Fq73+OBtHGj/8dn35m+ND6bx/msqPIaOAc4Fx79tv7y148eW60N+ryobS1+/aP5c52N/zuC7Z6Xx7QA8fSafxBPR659iRn0q2H8yBsR6Z0PpDdKyJj3f2rBG//Faa/SWrrvq2Mq3Gu339pp6X5KI3DaxZi294bJ6TD1U8bwPBy3hmNcpI0s6Pi+cGUHTuq2VifPRODf7RvpR/iHDuNFW67oT2Zz7ceyvtIhqUpAKQCkApAKQCkApAZUhgUgFIBSA9sPEfK8Rxtc97jQa0WT/vrWJSUVqzaMXJ6RR1DVfkva2pMw7R48yw+iPtvG93cKHaVQtzG+UPM6tHR6XOzyJ/TutmJo5vMsa1z27mwRADZ6tsjcz49hUNdM7Xq/Ms25NdK4Vv4IgPkmldJelK/wCRY59kWHFva29o/eLR2Kbipq2WrK/DkXc5PhRon8jaP3Uc2Udz235RjzK2/j2exffxI36LT/7P7+Bp6T5Tsk+hBHFjtG4ejtPHvAaPwreOJDeT1I7OkJ7RWhVs/WHKm+dyJnDq2yG/gFDyU8aoR2SKssiyW8mRdKQh1PtIBSAUgFID4WoNTdwdKzw/NTTR10NkcB4i6K1lCMt0SRunHstln0Zyl5sW6Qxzt+uwB1djm15gqCWJW9uRah0hbHfmS35b0TnbsrHOLKeL2ihfa9o3/fbSi6u6vsvVE/XY1vKcdGbUOrmbht53RmUMiE7xEXNII7Bew7vGyVq7a58rVozZU21riplqvAl9A8oMUruYzGHGm9Uh4IjJ6iTvZfU7d2lR2YzS4oc0TVZkZPhsWjMdZuTfHyAX49Y8nGmj+ad3s9nvb7ilWVKPKXNGLsGE+ceTOT6b0JNiSc3OwtPQeLXDrY7gR5jppdGFkZrWJyLap1PSSI+luRCkApAKQCkBlSyYFIBSAkdAaDlzJhFELPFzj6rG9LnHq+KjssVa1ZLTTK2XDE7lqvqxBgR0wW8j05XVtO/hb2fE71ybbpWPmd+jHhTHReZV9Oa1T5spw9Gd0mRdADgSx3st+txPs9BNiFMa1x2+RVtyZ2y6un4v7+/A8HRYOhRtP/pOaRtb6sE9PTzbe3e42ePRn+JftyiavqcVavnL78ikaxa2ZOYSJH7MfREywzxHtHv8lbrohXsjn3Zdlu75eBAkKYro6vrPyenJDcjHc0SOYwvY/wBVxDQLa72TQ4cD2LnVZXB6stjs34XWevB8znWlNAZONfPQyMA9ottn4xbfNXYWwn2WcudFkO0iOpSEQpAKQCkApAKQGzgaNlnOzDHJIfqNJrvPAeK1lOMd2bwrnPsrUverPJhI5zX5ZDGA3zTSC93Y5w3NHcSe5U7cxJaQOhR0fJvWzyKprmP6dk/9Z/xVmj+WvcU8r+dL3mtobTU+I7bgkczrHFjvtN4FZnXGa0kjWq+db1iy/wCHp/C0s0QZrGwz8GStNAk/QefVN+w6we0qnKqyl8UOaOlC+rJXDYtGZQZ2VoWRsU+1kYTjTHgb2dg6jXsHceg8UcYZC1jykFOzFfDPnH6F7ysXHz8cBwZLFINppH6zTxa4b+0bwqicq5eDL7jC6HPmmcV1y1SkwJOl8Lz6EleOy/qd8asdIHUovVi9pw8nGlTL2dzK7SnKopAKQCkBlSGopAemNjuke1jAXOe4NaBxJJoBYbSWrNopyeiO+6oauswYBGKL3U6R/wBJ3Z9UcAP2krjXWuyWp6THoVMNFv3lb150vLkzt0Zin0n1zzxwa3iWk9Are7rsDpIU9EFCPWz+BVyrZWS6iv4mvp/SsWh8cYmJRyHC3vIBLb/OP63H2W8AOygdq4O+XHPY0vtjiw6uvf75nLZpHPcXOLnOcbLnEkknpJ6SuglpyRx3Jt6swpZMAhDOp3jUrWiHLhY0Oa2ZrA18ZNOtoouaPab07uF71x76ZQk/A9FjZMLYpJ8/AshCgLRC6S1Sw5/nMeOz7TRsO8XNonxUsb7I7MgnjVT3iVXSfJTE6zBNJGfovAe3uBFEeasQzZLtIp2dGwfZehRtP6m5WIC6Rm1GPzkZ2mD7XS3xFK5XkQns+Zz7sS2rm1y8TT0Jq/kZbqgjLgOLjuY3vcd19nHsW1lsYdpmlVFlr9VF70XyT8DkTn7MTf33fwqnPN/KvM6NfRi/HLyLZo7UbBh3iBrz1yEv8j6I8Aq8siyXeXIYdMNolgijDRTQGgcAAAB3BQN6lhJLY0tNaahxYzJM8NHQPacepjeJK3hXKb0ijS22Fa1kz8+6XzTPPLMRXOSPfXUHEkDwFBdqEeGKR5q2zjm5eJqUtiMUg1Oi6j62Nlb8gzqkjkGwx7+3gx592y7iDXZVG+hxfWQOriZSmuqt7zawZX6FzOYkcXYU7rY4+weFntFgO6xR7FrJLIhxLtI3g3iWcMuy9vYdE0no+PIidFK0OY8UR8CD0EGiCqUZOL1R0pwjOPDLY/P+sehX4eQ+B++t7XfTYfVd+w9oK7NVisjxI83fU6puLIylIQikApAZUhgUgL9yRaJEk78hw3QtDW/bfe/waD+JU82ekVFd50+jauKTm+46dp3SIxseWY7+bYXAdbvZHiSB4rn1w45KJ17bOrg5eBR9RmjFwsjSU3pSS7brPEgO3DsL5L/RVu/17FVHZHPxNK6pXy3f39TmWdlPmkfLIdp73Fzj2nq7OgDsXQjFRWiORObnJyfeeFLJoKQHwhAWDWjVyTDeHta/mXBjo5ONEgGnOHquBtQ02qxaPct5GPKp6rbxPXRevObBQE3ONHsyjb/S9bzWJ41cu4V510O/X3lq0fyr9E+P96J/7jv4lXlg/lZdh0ovxR8i0aM17wp6Al5tx9mUbHhter5qtPGsj3FuvNpn36e8sQIc3oc1w7CCD8QoNi1yaPLAwo4GCOJrWMbwaBu6z5raUnJ6sxCEYLSK5EZpXW3DxyRJOzaHstt7h2ENuvGlvCiyeyIbMqqvtSKppDlWjG6GCR/bI4MHfQ2ifJWY4L/EynPpSK7MSsaS5Rc2Ww1zIR1Rt3/iNn3UrEcSuO/Mp2dIXS25EJo/R+RnTbLeclea2nuJOyOuR54Dj+xSylCuPPkQQhZfLRc2YawYLYMmaJtlscjmi+NA9KzXJygmzW+ChY4ruI+luRCkApBqdXwXflbRLmP9KeHcD0l7BbHfeadk9pK5sl1F2q2Z24P0rG0e6+pMcmmlzkYTQ42+E80b4kAAsP4SB90qPKr4LOXeT4NvWVLXdciO5XNECTGbkAelC4AnrjeQPJ2z7yt8Oek+HxIukquKvj8DkNLpnCFIBSAypZMCkB2LkihAwnO6XTPJ8GsH7PNcrNf8T4Hf6NWlOvtPblXlLcAge3LG09wt3xaFjDX8Q26RelL96IjXj+a0PixN4O+TtPaBGX/rNBUuP618n7yDM9TFjH3fQ5dS6JxRSAUgBCA/Rmi3slx4yNl7HRs7QQWjiFwp6qTPV1tSgvDQgtKcn+FNZEZhcemI7I/Bvb5KWGVZHv195XswaZ92nuKrpHkqkFmCdj/qyNLT+IWD7grMc5fiRSs6Ll+CXmVbSeqGZBZfA8tHtM9Nvf6NkDvpWYZFctmUrMS6G8fIx1c1lnwngxuJZfpRE+g4dND2Xdo8+CW0xsXPfxFGVZS+T5eBMa8a5yZMjo4XluON3okgybt5eeNXYrhuUWPjKC1kuZPl5srJcMHy+pAaM1eycj5mCRw+lVM/Gab5qedsIbsq149tnZiWrR3JbkO3yyxRDqFvd7tw81WlmwXZWpdh0ZN9ppFp0Zya4kdGTnJj9d1N/C2vcSVWnmWPbkXa+jqY78y2YmJHE0MjYyNo4NY0NHuCrSk5PVl2MYxWkVocB1pma/MyHNNtM0lHoI2iLHZuXbpTVaT8DzOTJStk14kXSkIBSAUgOh8jcxE2QzoMbHeLXED9cqjnL1Uzq9FS9aSJLk1GxmaQiHqtkNfdkkb8KUeVzhB+wnweVtkfb+5bNcIw7ByQf7CU+LWlw8wFWpelkfeXMla1S9zPz9S7Z5cUgFIDOkNRSA6zyQZQONLFe9ku1X1XtFebHLmZsdJp+w73Rc9a3HwZKcpeGZMCShZjLJPAGnfolyjxZaWonz4cVD9nMgtON+VaDikbvMLY3HvjuJ/uBcfBTV+pkNeP/ZVuXW4aa7tPlyOX0uicQUgFID5SAsmhdZcrRzjEKLQbdE/e0E0baQbaSDe41v4FQTpruWvzLlWVbjvh+TLzozlOxn0JmSQnpNbbPePS8lSnhTXZ5nTr6Tql2loWjR+n8af5qeJx+jtgO/Cd/kq8qpx3RdhfXPsyRJKMlIPWDVTGywecYGv6JWgB4PafaHYbU1d869mV7sWu1esufiRuq2ocGM0Ola2abiXOFsb1bDTu6t539ykuypTei5Ihx8Gupay5stoCql41c7SkMIuWWOP7T2gnuF2VtGEpbI0nbCHaaRWdJco+HHYYZJj9RpDb7XOrd2i1Yhh2PfkU7OkqY7cykaw8oGTktLGVBGdxDCS8jqc/q7gFcqxIQ5vmzm39I2WLSPJFVycZ0b3MeC1zTRB6COhWU01qijKLi9HuedLJqKQCkB0nkhxdkZGQ7c0BrAT2W9/uGwufmvVqKOz0XHRSm9jc5K2GR+ZlEbpZd3fbnu/7jVrmclGHgiTo71nOzxZY9esoR4GQT7UZjHfJ6H7yr48dbEW8yfDTJ+w4PS7R5cUgFIDKlkwKQFl5P9NDFy27RqOUc2/qFn0XHuPkSq2VVxw5bou4F/VW89nyO15ELXscxwtrmlpHWCKI9xXITaeqPSSipLRnPNT5fkeTNozI3skJMRd6rtoVXc9teII4lXr11kFbHu3OTiy6myWPPZ7FL1s0A7CnMZssNujd9Jnf9IcD7+kK5RarI6+ZzcvHdNmnd3ENSmKwpAfCEB2bTWpUOZGySzFNzbBttFh1NFbbenv3FcivJlW2t0ejuwYXJS2em5RdKcn2ZFZaxszeuN2/xYaN91q7DLrlvyOXZ0ddDZa+4rOViPjOzIx7D1PaWn3EKypJ7MpShKHKS0N/RusWVj1zU8jQPZLtpn4DYUc6a57olryra+zJl81Z5SA9zY8prWEkASt9W/rtPq943dgCpXYei1h5HUx+k1J8Ni09pK6368sxHGKNolmA3gmmMveNo8SeBoe8KKjFdi1fJE+XnxpfCub+hzjSmuGZPe1M5jT7MfoDu3bz4kroQxq49xx7M66e8tPcQjWOe6gC5x6BZcf2lTckisuKTJ7RupObNVQmMH2pTsD8J9LyUE8muPf5FuvBvn+HT3l61c5OYoHNkndzz2mw0CowR1ji7xodipW5kpLSPI6eP0bCt8U3q/kc81wH9Oyf+s/4q/R/Lj7jkZn8+XvIelMVxSA2NH4L55GxRt2nvNAfEnqAFknsWs5KK1ZvXCVklGO7Oka0yNwcKPR0HpTTANNesQ4+m6ut7raB1X1Ln0p22O2WyOzktUUqiG7+/mW/VfRAxMaOHdYFvI6Xu3u8L3DsAVW6zrJuRfx6eqrUCicrOmg5zMVh9T+ck+0R6DfAEn7zVdwqtE5v4HL6Uv1aqXvZzulfOQKQCkBlSGopAKQHVuTrW0StbizO/nGio3E/ONHsk/SA948VzMrH4Xxx2O/0fmKa6ub593tJjXTVkZkYcw7M8e+N/C+nZJ6r4HoPjcOPd1b57Pcs5eL10dVyktiB0dpKPPjOBngx5LDTXGg4uHBzT0P6xwd0caE84Op9ZVsVa7Y5Eeov5SX35/Uo+serc2E/ZkFsJ9GQD0Xf5O7D58VdqujYuRysnFnQ/W28SHpSlYUgOr6n69wujZDkOEUjQG7Z9R4AoEu9k0N97urqHLvxJJuUOaPQYnSMJRUbHo/qXmOQOALSCDwINg9xVJrQ6aafNGM0LXjZe1rgehwBHuKym1sGk+TK7pLUTCmv+a5o9cR2f0fV8lPDKsj36+8p2YFE+7T3FK1g5OZoQXwO59o3ltVIB2Dg7wo9iu1ZkZcpcjmZHRk4Lig9V8/7mloHU/Jzzzz3bDHG+dfZc/oJa3ie80FvZkQq9Vb+BHRhW5Hryei8S86M5O8SLe8Pmd1vdTfBord32qM8yyW3I6lfRtMN+fvLPh4MUQqKOOMdTGBvwVeUpS3ZdhXGC0itDYWpuVrWHXXGxgQHCWXoYw3v+u7g349isVY05+xFLIzqqlvq/A4xmZLpZHyP3ue5zz1W42a7N67EYqKSR5uc3OTk+88aWTQ3NF6MlyJBHCwvcergB1uPADtWs5xgtZEtVU7ZcMEdEhjx9CQkuImy5G8B1dQ+jGD08XEeA57c8mXLlFffmdiKqwYavnN/fl9Tc1L1ekMhzsyzPJvY0jfGCKsjoNbgOgdp3aZF0dOrr2RLh483J3W9p7ewldctZm4UW6nTPB5tn77vqjz4dZEePQ7ZewnzMpUQ9r2OJTzOe5z3kuc4lzieJJ3kldhJJaI8xKTk9XuedLJqKQCkBnSyYFIBSA+tJBBBIINgg7wRwIKxoE2nqjpWqGv4IEOWaPBs3QeyTqP1uHXXE86/D09aHkdzD6ST9S3z/cses2q8Oc0OvYlA9CVvVxAd9Jv+wVWpvlU9O7wL2TiQvWuz7mVpum58P+jaTi56F3oiWtqx2k+v407vVnqoWevS9H4ff/RRWRZR/DyVrHx+9/qaudqRDktM2jpmOHHm3OO7sDvWaexw8VvHKlB8Nq+JHPo+u1cePL4ff6lM0loqbHdszRvjPRY3H7LuB8CrkLIzWsWcy2myp6TWhp0tyI2cHSEsJuKSSPp9F5APeOB8VpKuMu0iSu6dfZbRZMDlDzI/XMco+uyj72152q8sKt7ci7X0pdHfR/fsLNo7lNhdQmikj7WkPb48D7gVWngyXZeper6WrfbTRcNGaVhyG7UMjJB00d4+03iPFVJ1yg9JI6VV0LVrB6ntkTsiZtPcyNjekkNaFqk5PRG0pRgtW9EVLSfKPjR2ImyTHrA2WfiO/wBwVuGFY9+RzrelKY9nmVjP5Scl+6NsUQ66L3DxO7yVmODBbvUo2dLWvspIrWkdOZE/zs0rwfZ2qb+AUPJWYUwjsijZk22dqTI+lIQnri4r5XBkbHPcfZa0k+4LWUlFatm0ISm9IrUuOieT52zzuZI3HjG8jabt19Z3qt81TnmLXStas6dXRj04rnovvyJP+UTIx8k0RBtOPGTZ3dW1v3u+06gO0KPqW/XvZP6VGP8ACxI6vx+/1JfVnU0RP+UZTufyCdqzvaw9Yv1ndvR0DdaiuyeJcEOSLONg8EustesvofdbNd4sW44qlm4V7DD9c9J+qPGkoxZWc3yQy+kIU+rHnL6e85LnZkkz3SSuL3u4uP7OodgXVjBRWiPO2WSslxSerPClsaCkApAKQGVIaikApAKQCkBO6va1ZGJQY7bj6Y32W/dPFp7t3YVBbjws338S5j51tPJPVeDOiaM1yw8tvNy7MZcKLJq2HdzvVPjR7Fz541lb1jz9x2qs+i9cMuXsZqaQ1CAdz2DM7HfxA2nbB7A4bwPeOxbQy+XDYtUaWdHJPjolwv5GpLp3PxgWZuK3Ii4F7QCCOtxALfAgLdVUz51y0ZG8jJqWl0OJeJon8j5X08V5+6P3mDyW/wDma/b9+ZD/AJG7/wBX9+9GEnJ3zg2sbKhlHRf8TS74LKzdOU4tGr6L4lrVNP79mpF5OoWazhE1462SN+BIPkpY5lT7yCfRuRHZa/EjptWstvHGn8I3O+FqRX1v8SIJYl8d4PyPuBj5eNI2WOLIY9p/spBfW1wreD1JJ1zWjaM1xvqlxRi0/czf1oysrNmLuZyNgepHzT6aK3mgKsnpUdMa6o6arUmyp3ZE9eF6dy0I2LV3KdwxsjxiePMhSu6tfiRXWLe3ooPyN/H1HzX/AJnZHW57B5Xfko3l1LvJo9HZD/D80SuPybygbU88MTey3e+9kD3qJ50fwpssR6JnvOSX38D2GjNEY2+WZ2S4ey0ktJ+5u8C5a8eTPZafftN+qwae1Lif34fubeLrPK8c3ozBDW/TLAB41TQe0uK0dEVzumSRzJyXDjV/H7/c2INSsjJcJNIZDnVvEbDuHjWy37o8Vq8qEFpVH4kkcC218WRPX2Il8jS+Do1hjbsNI/Nx+lIT9c3x7XFRKu296vzLEr8bFjwryW/37yiaw69z5Fsj/mIzupp9Nw+s/o7hXir1WJCHN82cjI6Tss5R5L5lTpWzmikApAKQCkApAZUsmNRSDUUg1FINRSDUUg1FINST0Vp7IxvmpXtH0TvZ+E7vcop0wn2kWKcu2rsyLbo7lMeN08LXfWjJB/CbB94VSeAvws6VXTD2sj5G+/S+icv51jWOPS6Msd4yN3e8qPqsmvssmd+Df2lo/dp80eQ1JwpTtY2UWno2ZGPA91O81n0q2PKcTH+H48+dU/mmev8AJXSMXzWcXD67njyO0Fj0iiXah9/I29Dyodi3z1/uOY00z85DJ/hfta1NcV9zXmOHpCPen5f2BzNND8zEf8L/AFE4cXxfz/Yx1nSC/Avl+58Gdpo/mIv/AK/9RODF/M/v4DrekPyL5fufa00/phj/AMH/APSf5VeL8zP+oS8F5f3H8ndKSfOZoYPqOdfua1vxTrseO0B6LmT7Vmnu+0eb9Q4R6WXmPd0klzWe8uLkWXJ8q4mH0bBc7rH9PrqZNfobF4c3K4djpie7i0eSaZVns+Q1wKfB/P8AseOdyltA2ceA9hkIAH3G9HiFtHAb7TNLOmIrlXHzKrpXW3LyLDpS1p9mP0G9xreR3kq1DGrhsjnW599u8tF7CCpWCnqKQaikGopBqKQaikGopBqKQamdIaikApAKQCkApAKQCkApAKQCkGptQaRmZuZLK0dTZHAe4FauuL3SJY32R5KTXxN2PWfMbwyJvF1/G1G8ep/hRMs7IX42e41yzv7w78Ef8K19Fq/L9Tf/ABLJ/N8kff5Z5394d+CL+FPRafy/Uf4lk/m+SPGTWrMdxyJfAgfABZWNUvwmrz8h/jZpzaXyH+tPO7vlfXutSKqC2ivIhlk2y3k/M0jvW5FqKQwKQCkApAKQCkApAKQCkApAKQGVIYFIBSAUgFIBSAUgFIBSAUgFIBSAUgFIBSAUgFIBSAUgFIBSAUgFIBSAUgFIBSAUgFIDKlk1FIBSAUgFIBSAUgFIBSAUgFIBSAUgFIBSAUgFIBSAUgFIBSAUgFIBSAUgFIBSAUgFIDKkMCkBZdX9UTlQmYTNjAc5pBYTWyAbu+oqrdldXLh01Oni9HdfX1nFp8DYxNSmzXzOZjyOAugD57yQO2lpLMcO1Bokh0XGzXq7U2VnOw3QyOjeKcw0R/l2dKtwkpxUkcy2uVU3CW6PPmjV0a66Ne9bao14Zaa6GCGpk1hPAE1xocO9NTKTZK6taDOZI6MPDCGF9lpNgECuP1gob7uqjxaalrDxfSZuGunLU0dJ4fMyyREg7Di26q6NXSkrlxxUvEhur6uxw8Gay2Ij61t7hvPYhlJvYObW47ihh6rcsuiNUucg+UzzNgiPAltki6viKs8ONqpZlcM+CK1Z06OjuOrrbJcMSH0xgshkDY5mzNLQ4PaK4kiiLNEV5qeqbmtWtCpkVRrlpGXEvFEprHqo7EjZIZWvD3BoAYRVtLr49iioyVbJx00LOX0e8eCnxa6ldaL4b1ZOdzPobvrp6kM6PYOZW42D2oGmtyedqyfkXywSNLaHobJvfJzdbV9e9V/SP4vVafempeeD/lvSOL4fHQgmsJ3AE9wVjUopN7HxzK3EEHtQNNbnxDBk9hHEEd4RPUy01uGsJ3AEnsCahJvYndE6sGfGkyBIG81zlsLDZLGh3G+oqtZkKFihpvoX6MF20yt4tteWngtSApWTnikApAZUsmBSA6byetvAkBNAvlF9XoN3rkZv85fA9N0TzxZe9/RHhqVoiGGR8kWSzIkEZAYym7iQSTZJ6AL4b1tlWznFKUdFrua9H49VU3KFik9NkQIzK0i+TKx3ufe6FoDiHUAzdwcA0XY4mirPB/AUa5cvEoK3TMcr4PX8q58+738i3aJys+TJ2pIxHinaAY8MDg2js7r2tq6vo4qlZGiNeiesjrUTy53ayjpDwenw9up4aIxGxaVyGMADHQh+yBuBJZwHeXHxW1knLHi3vr+5pRXGGdOMduHXTyNbR2tEhzzjCOJsRlkZTW04kbXpk3xJFnd0+K3njR6nj1euiIqc+by+pSSjq19eZtaOxGx6XlDAGh2Pt0BusuZdDtIvxWk5OWMtfH9yWquMOkJcPfHX5o8RowYsmVpCZpdT5OaYN/F2ztO6ruuwElZ6x2RjTH2amnUKidmVYteb0X6/fcc+0jmvnkdLIbc4+AHQGjoAXThBQjwo89ddK2bnLdl/0mfyZhR8wGCWQtDpC0E3slzj28KA6LXNr/zFr4tl3HoL36DjR6tLie7MZWjSGjXTSNbz0QkIe0USWb67i3o4Wi/gX8MdmYlpmYbsmvWWvP3f2Nqd0I0VD8oEjo9iGwwjavdXEhaJT9JfBvzJputYMXam1otjmMtWaurNXxrotdda6czy7a15bHTNfjUOKRxE8Z/RK5OJ2pe5np+k3pXX/wAkbOuenBh825kUbpXBwa5w3NaKvhv3kjhXBa4tLt1TfI36Ry1jcLjFOT1+CPDRuC/Hwuex4g/JmAeTQsc4drpPqtB4dazOanbwzfqr9DWmqVWN1lUdZy5+f7GbNHS5mI9uZEGzt2th9NvgC07uG/cR00jsjVanU+XeZVNmTjuORHSS2ZFj+ov9/wB5U3/mffgVP/q/v855aH0jL8lZFgY8gk3bcxYzZJr0iHE0TdceAWbK49Y5XS5dyMY91nUKGLB6970Xx3+9CT1pxXv0bt5LWc/HsnabW47YbxHW07wN19yhx5JX6Q2f7FnNhKWFxXJca/fT6HtrJpQ42JBIxkbnnmwHPbeyTGSXDt3EeK1oqVlkot8v7m+bkOiiE4pN8t+7kauk5/lmiTPK1vONBcCBwLJNkkdVgeakrj1WTwx2/sRXS9JwOsmuf7Myyn/kzR8Zia3nZNgFxF+k5pc4nroAgDuWIr0i58T5IzZL0HETgvWennue2htKuydHZMjwwPDZ2ktFbVRA7RHXRA8FrbUq74pez6mcfJlfiWSklr6y5d/I5dS7B5gUgFIDKkNRSA6XyfMvBkaOJfIB3ljQuTm8rk/ceo6JWuLJe1/RGjqrqrLjTtnndHGyMO9sbyWlu/oA334KTIyYWQ4ILVsgwej7KLlbY0kvaSWitKwTaSkc0tJELY2O+mQ4l+weniB2hp6FDZVOFC18dWWaMmm3Mk0+7RPx8dDzxtCZIzxkTyMMbXv2Led4c1zWtYzoO8buzpW0rq+p4ILmawxb1l9bZJaavTn47JG1iD/+tN24zf1mf5LSX9Mvf+5LX/Xz/wCK/QqOjP62/wDkzfF6u2f03wX6HIx/9w//AFL9S3Qf1vJ/6UfrNVJ/0q/5HXi/9Qf/AA/VHhoPSrXZWVhy0WuklLAeBBJ22eO8/iW1tTVcbY+C/wCyPGyVK+zHns29P1X6+ZRdZNDnFndHvLT6THdbDw8RwPcujRarYa+Zwc3GePa493d7i56VZ+U8KMwFpljLS5lgEHZLXDfw3mwTxAVCt+j3Pj2Z2716dixdXaW6+pi4jR+jXRSubz0okAYDZt/o33AbyeF7llfx7+KOy0NW1hYTrm/WevL3mOm/6mi+zB8QlX9U/iMn/bo+6JzwhdQ82dM1/wDmMb/rR/qlcjD7cvcz1PSf8uv/AJIjuVT14PsyfFqm6P2l8Cr04+cPj+hu4kzs3RzY4H7M8QYC0PLXehu49Rb08L7lHKKpv4pr1WT1zeVhqFUvXjp3+H7o1Bo35NiOkzJZudO1sMGS++FNbQO83vPUFv1nWWKNSWnfyI1S6MdzyJPi7lxP4If+Rf7/ALyn/mffgap/6V9/nJjTGJJkYcTcF7WsptgO2bZs1s30UeIUFUo12t2ou5Fc7saKxnouXs5GpnYJh0Q+IuY9zB6RYbAPO7RF9YvyW8JqeUpeP7ENtLq6PdeqbXh79TX19/5HG+1H/wBpy2w/50vj9SPpb+lh719Bgf1I/wCzJ/3Sk/6tfD6Gav8AbH7n9TZzYfylo+PmnNMjCwlpNem1pa5p6rskX2LWD9HvfFsySyPp2JHq3zWnnszPQui3Y2j8mN5YXlsziGuvZuIDZJ66APisW2Ky+LW3L6mcfHlRh2Rk1r6z5d3LY5jS655YUgFIDKlkwKQCkGopDOoQwZSPLvWJPebWEktjaU5S3ZjSya6ikApBqKQCkBkxxBsEg9YNFYaT3MqTXNM+OJJskk9ZO9NNA229WfKWTGopAKQaikGp9aSDYJB6wd6w1qZTaeqPr3kmyST1k2USS2Dk5c2zGlkxqZskcLAJAPGiRfesNJmynJckzClk11FINRSDUyjeWmwSD1g0sNJ7m0ZOPNMxpZMaikMCkApAZIYCAIAgCAIAgCAIAgCAIAgCAIAgCAIAgCAIAgCAIAgCAIAgCA+oYCAIAgCAIAgCAIAgCAIAgCAIAgCAIAgCAIAgCAIAgCAIAgCAypDApAKQCkApAKQCkApAKQCkApAKQCkApAKQCkApAKQCkApAKQCkApAKQCkApAKQCkApAfUMBAEAQBAEAQBAEAQBAEAQBAEAQBAEAQBAEAQBAEAQBAEAQBAfVkBAEAQBAEAQBAEAQBAEAQBAEAQBAEAQBAEAQBAEAQBAEAQBAf/Z"/>
        <xdr:cNvSpPr>
          <a:spLocks noChangeAspect="1" noChangeArrowheads="1"/>
        </xdr:cNvSpPr>
      </xdr:nvSpPr>
      <xdr:spPr bwMode="auto">
        <a:xfrm>
          <a:off x="13696950" y="0"/>
          <a:ext cx="304800" cy="51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686961</xdr:colOff>
      <xdr:row>0</xdr:row>
      <xdr:rowOff>9526</xdr:rowOff>
    </xdr:from>
    <xdr:to>
      <xdr:col>1</xdr:col>
      <xdr:colOff>1409700</xdr:colOff>
      <xdr:row>3</xdr:row>
      <xdr:rowOff>57353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6961" y="9526"/>
          <a:ext cx="1713339" cy="1438477"/>
        </a:xfrm>
        <a:prstGeom prst="rect">
          <a:avLst/>
        </a:prstGeom>
      </xdr:spPr>
    </xdr:pic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304800</xdr:colOff>
      <xdr:row>2</xdr:row>
      <xdr:rowOff>190500</xdr:rowOff>
    </xdr:to>
    <xdr:sp macro="" textlink="">
      <xdr:nvSpPr>
        <xdr:cNvPr id="3" name="AutoShape 1" descr="data:image/jpeg;base64,/9j/4AAQSkZJRgABAQAAAQABAAD/2wCEAAkGBxQSEhUTExQRFBUVFRQVGBYWEhUaFRYWFxgYGBgXFBUkHSogGholGxQUITIhJS0sLi4wFx8zODMsNygtLisBCgoKDg0OGxAQGiwmICQsLC8sLC8sLDQ0LCwwLiwsLSwsNywsLC8sLDQsNCwsLDQvLDQsLCwsLCwsLCwsLCwsLP/AABEIAOEA4QMBEQACEQEDEQH/xAAcAAEAAgMBAQEAAAAAAAAAAAAABQYCBAcDAQj/xABPEAABBAEABQgFBwcKBAcBAAABAAIDEQQFBhIhMQcTQVFhcYGhIjJCkbEUM1JicoKSFUOissHC0hYjJDVTVJPR0/AXNHOzREV0g4Sj4iX/xAAaAQEAAgMBAAAAAAAAAAAAAAAAAwQBAgUG/8QAPREAAgIBAgIGCAQEBgIDAAAAAAECAwQRMRIhBRMyQVGRFCJhcYGhsfBCUsHRIzM04RUkJTVy8URiQ0WC/9oADAMBAAIRAxEAPwCjLunmwgCAIAgCAIAgCAIAgCAIAgCAIAgCAIAgCAIAgCAIAgCAIAgCGAgCAIAgCAIAgCAIAgCAIAgCAIAgCAIAgCAIAgCAIAgCAIAgMqQwKQCkApAKQCkApAKQCkApAKQCkApAKQCkApAKQCkApAKQCkApAKQCkApAKQCkApAKQH1DAQBAEAQBAEAQBAEAQBAEAQBAEAQBAEAQBAEAQBAEAQBAEAQGVIYFIBSAUgFIBSAUgFIBSyDbwdFzTfNRSyfYjc4eJAoLSU4x3ZJGucuyiwYfJ1nycYRGOuSRg8gSfJQvKrXeWI4Vr7iZxuSTIPrzwN+yHu+Iao3mx7kTLo6Xe0bX/CmNnzmc0f8AtNb5mRa+mN7RNv8AD4ref35j/h5gD1tID/EhH7U9Js/L9TPodK3l9D4OT/R5G7SA/wASAp6Tb+X6j0Ol7T+aPv8Awugf81nNP3GO+Dx2p6XJbxMPAg9pnjPyRTD1MmJ32mOb8C5ZWbHvRh9HS7pERl8meezgyKT7Eo/e2VKsqtkMsG1bcyv5+gMmC+dgmYBxcY3bP4xu81LGyEtmV502Q3TI5SEYpYMCkApAKQCkApAKQCkApAZUsmBSAUgFIBSAUgN7RWhp8l2zBE+Q9ND0R9px3N8StJ2Rh2mSV1Ts7KL9oXkmcadlTBv1IhZ8XncPAHvVSeavwo6FfR3535EzJBobRu5widIOg3NLfdvDD7lEnfbtt5E7WNRvpr5mseUWWb0MDBlkA3BzgaHe1u4fiW3oqjznI19MlLlVBs+fJtO5PGSHFB6LYPgHu801x492o0y596Rq5epj+OZpausOefIukHwWyvX4IGksZ/jt+/M0DqzoZnr573fYcw/qsK26297RNHRjLeZ8+QaBH/iMh33Zf9IJxZPgvv4mOHD8X8/2HyLQJ/P5A8Jf9MrOuT4L5DTD8X8/2Pv8n9CSermyt+0QB+lGFjrchbx+/MyqcVvlN/fwNrF1NiP/ACelgOprXi/0ZB8Fq73+OBtHGj/8dn35m+ND6bx/msqPIaOAc4Fx79tv7y148eW60N+ryobS1+/aP5c52N/zuC7Z6Xx7QA8fSafxBPR659iRn0q2H8yBsR6Z0PpDdKyJj3f2rBG//Faa/SWrrvq2Mq3Gu339pp6X5KI3DaxZi294bJ6TD1U8bwPBy3hmNcpI0s6Pi+cGUHTuq2VifPRODf7RvpR/iHDuNFW67oT2Zz7ceyvtIhqUpAKQCkApAKQCkApAZUhgUgFIBSA9sPEfK8Rxtc97jQa0WT/vrWJSUVqzaMXJ6RR1DVfkva2pMw7R48yw+iPtvG93cKHaVQtzG+UPM6tHR6XOzyJ/TutmJo5vMsa1z27mwRADZ6tsjcz49hUNdM7Xq/Ms25NdK4Vv4IgPkmldJelK/wCRY59kWHFva29o/eLR2Kbipq2WrK/DkXc5PhRon8jaP3Uc2Udz235RjzK2/j2exffxI36LT/7P7+Bp6T5Tsk+hBHFjtG4ejtPHvAaPwreOJDeT1I7OkJ7RWhVs/WHKm+dyJnDq2yG/gFDyU8aoR2SKssiyW8mRdKQh1PtIBSAUgFID4WoNTdwdKzw/NTTR10NkcB4i6K1lCMt0SRunHstln0Zyl5sW6Qxzt+uwB1djm15gqCWJW9uRah0hbHfmS35b0TnbsrHOLKeL2ihfa9o3/fbSi6u6vsvVE/XY1vKcdGbUOrmbht53RmUMiE7xEXNII7Bew7vGyVq7a58rVozZU21riplqvAl9A8oMUruYzGHGm9Uh4IjJ6iTvZfU7d2lR2YzS4oc0TVZkZPhsWjMdZuTfHyAX49Y8nGmj+ad3s9nvb7ilWVKPKXNGLsGE+ceTOT6b0JNiSc3OwtPQeLXDrY7gR5jppdGFkZrWJyLap1PSSI+luRCkApAKQCkBlSyYFIBSAkdAaDlzJhFELPFzj6rG9LnHq+KjssVa1ZLTTK2XDE7lqvqxBgR0wW8j05XVtO/hb2fE71ybbpWPmd+jHhTHReZV9Oa1T5spw9Gd0mRdADgSx3st+txPs9BNiFMa1x2+RVtyZ2y6un4v7+/A8HRYOhRtP/pOaRtb6sE9PTzbe3e42ePRn+JftyiavqcVavnL78ikaxa2ZOYSJH7MfREywzxHtHv8lbrohXsjn3Zdlu75eBAkKYro6vrPyenJDcjHc0SOYwvY/wBVxDQLa72TQ4cD2LnVZXB6stjs34XWevB8znWlNAZONfPQyMA9ottn4xbfNXYWwn2WcudFkO0iOpSEQpAKQCkApAKQGzgaNlnOzDHJIfqNJrvPAeK1lOMd2bwrnPsrUverPJhI5zX5ZDGA3zTSC93Y5w3NHcSe5U7cxJaQOhR0fJvWzyKprmP6dk/9Z/xVmj+WvcU8r+dL3mtobTU+I7bgkczrHFjvtN4FZnXGa0kjWq+db1iy/wCHp/C0s0QZrGwz8GStNAk/QefVN+w6we0qnKqyl8UOaOlC+rJXDYtGZQZ2VoWRsU+1kYTjTHgb2dg6jXsHceg8UcYZC1jykFOzFfDPnH6F7ysXHz8cBwZLFINppH6zTxa4b+0bwqicq5eDL7jC6HPmmcV1y1SkwJOl8Lz6EleOy/qd8asdIHUovVi9pw8nGlTL2dzK7SnKopAKQCkBlSGopAemNjuke1jAXOe4NaBxJJoBYbSWrNopyeiO+6oauswYBGKL3U6R/wBJ3Z9UcAP2krjXWuyWp6THoVMNFv3lb150vLkzt0Zin0n1zzxwa3iWk9Are7rsDpIU9EFCPWz+BVyrZWS6iv4mvp/SsWh8cYmJRyHC3vIBLb/OP63H2W8AOygdq4O+XHPY0vtjiw6uvf75nLZpHPcXOLnOcbLnEkknpJ6SuglpyRx3Jt6swpZMAhDOp3jUrWiHLhY0Oa2ZrA18ZNOtoouaPab07uF71x76ZQk/A9FjZMLYpJ8/AshCgLRC6S1Sw5/nMeOz7TRsO8XNonxUsb7I7MgnjVT3iVXSfJTE6zBNJGfovAe3uBFEeasQzZLtIp2dGwfZehRtP6m5WIC6Rm1GPzkZ2mD7XS3xFK5XkQns+Zz7sS2rm1y8TT0Jq/kZbqgjLgOLjuY3vcd19nHsW1lsYdpmlVFlr9VF70XyT8DkTn7MTf33fwqnPN/KvM6NfRi/HLyLZo7UbBh3iBrz1yEv8j6I8Aq8siyXeXIYdMNolgijDRTQGgcAAAB3BQN6lhJLY0tNaahxYzJM8NHQPacepjeJK3hXKb0ijS22Fa1kz8+6XzTPPLMRXOSPfXUHEkDwFBdqEeGKR5q2zjm5eJqUtiMUg1Oi6j62Nlb8gzqkjkGwx7+3gx592y7iDXZVG+hxfWQOriZSmuqt7zawZX6FzOYkcXYU7rY4+weFntFgO6xR7FrJLIhxLtI3g3iWcMuy9vYdE0no+PIidFK0OY8UR8CD0EGiCqUZOL1R0pwjOPDLY/P+sehX4eQ+B++t7XfTYfVd+w9oK7NVisjxI83fU6puLIylIQikApAZUhgUgL9yRaJEk78hw3QtDW/bfe/waD+JU82ekVFd50+jauKTm+46dp3SIxseWY7+bYXAdbvZHiSB4rn1w45KJ17bOrg5eBR9RmjFwsjSU3pSS7brPEgO3DsL5L/RVu/17FVHZHPxNK6pXy3f39TmWdlPmkfLIdp73Fzj2nq7OgDsXQjFRWiORObnJyfeeFLJoKQHwhAWDWjVyTDeHta/mXBjo5ONEgGnOHquBtQ02qxaPct5GPKp6rbxPXRevObBQE3ONHsyjb/S9bzWJ41cu4V510O/X3lq0fyr9E+P96J/7jv4lXlg/lZdh0ovxR8i0aM17wp6Al5tx9mUbHhter5qtPGsj3FuvNpn36e8sQIc3oc1w7CCD8QoNi1yaPLAwo4GCOJrWMbwaBu6z5raUnJ6sxCEYLSK5EZpXW3DxyRJOzaHstt7h2ENuvGlvCiyeyIbMqqvtSKppDlWjG6GCR/bI4MHfQ2ifJWY4L/EynPpSK7MSsaS5Rc2Ww1zIR1Rt3/iNn3UrEcSuO/Mp2dIXS25EJo/R+RnTbLeclea2nuJOyOuR54Dj+xSylCuPPkQQhZfLRc2YawYLYMmaJtlscjmi+NA9KzXJygmzW+ChY4ruI+luRCkApBqdXwXflbRLmP9KeHcD0l7BbHfeadk9pK5sl1F2q2Z24P0rG0e6+pMcmmlzkYTQ42+E80b4kAAsP4SB90qPKr4LOXeT4NvWVLXdciO5XNECTGbkAelC4AnrjeQPJ2z7yt8Oek+HxIukquKvj8DkNLpnCFIBSAypZMCkB2LkihAwnO6XTPJ8GsH7PNcrNf8T4Hf6NWlOvtPblXlLcAge3LG09wt3xaFjDX8Q26RelL96IjXj+a0PixN4O+TtPaBGX/rNBUuP618n7yDM9TFjH3fQ5dS6JxRSAUgBCA/Rmi3slx4yNl7HRs7QQWjiFwp6qTPV1tSgvDQgtKcn+FNZEZhcemI7I/Bvb5KWGVZHv195XswaZ92nuKrpHkqkFmCdj/qyNLT+IWD7grMc5fiRSs6Ll+CXmVbSeqGZBZfA8tHtM9Nvf6NkDvpWYZFctmUrMS6G8fIx1c1lnwngxuJZfpRE+g4dND2Xdo8+CW0xsXPfxFGVZS+T5eBMa8a5yZMjo4XluON3okgybt5eeNXYrhuUWPjKC1kuZPl5srJcMHy+pAaM1eycj5mCRw+lVM/Gab5qedsIbsq149tnZiWrR3JbkO3yyxRDqFvd7tw81WlmwXZWpdh0ZN9ppFp0Zya4kdGTnJj9d1N/C2vcSVWnmWPbkXa+jqY78y2YmJHE0MjYyNo4NY0NHuCrSk5PVl2MYxWkVocB1pma/MyHNNtM0lHoI2iLHZuXbpTVaT8DzOTJStk14kXSkIBSAUgOh8jcxE2QzoMbHeLXED9cqjnL1Uzq9FS9aSJLk1GxmaQiHqtkNfdkkb8KUeVzhB+wnweVtkfb+5bNcIw7ByQf7CU+LWlw8wFWpelkfeXMla1S9zPz9S7Z5cUgFIDOkNRSA6zyQZQONLFe9ku1X1XtFebHLmZsdJp+w73Rc9a3HwZKcpeGZMCShZjLJPAGnfolyjxZaWonz4cVD9nMgtON+VaDikbvMLY3HvjuJ/uBcfBTV+pkNeP/ZVuXW4aa7tPlyOX0uicQUgFID5SAsmhdZcrRzjEKLQbdE/e0E0baQbaSDe41v4FQTpruWvzLlWVbjvh+TLzozlOxn0JmSQnpNbbPePS8lSnhTXZ5nTr6Tql2loWjR+n8af5qeJx+jtgO/Cd/kq8qpx3RdhfXPsyRJKMlIPWDVTGywecYGv6JWgB4PafaHYbU1d869mV7sWu1esufiRuq2ocGM0Ola2abiXOFsb1bDTu6t539ykuypTei5Ihx8Gupay5stoCql41c7SkMIuWWOP7T2gnuF2VtGEpbI0nbCHaaRWdJco+HHYYZJj9RpDb7XOrd2i1Yhh2PfkU7OkqY7cykaw8oGTktLGVBGdxDCS8jqc/q7gFcqxIQ5vmzm39I2WLSPJFVycZ0b3MeC1zTRB6COhWU01qijKLi9HuedLJqKQCkB0nkhxdkZGQ7c0BrAT2W9/uGwufmvVqKOz0XHRSm9jc5K2GR+ZlEbpZd3fbnu/7jVrmclGHgiTo71nOzxZY9esoR4GQT7UZjHfJ6H7yr48dbEW8yfDTJ+w4PS7R5cUgFIDKlkwKQFl5P9NDFy27RqOUc2/qFn0XHuPkSq2VVxw5bou4F/VW89nyO15ELXscxwtrmlpHWCKI9xXITaeqPSSipLRnPNT5fkeTNozI3skJMRd6rtoVXc9teII4lXr11kFbHu3OTiy6myWPPZ7FL1s0A7CnMZssNujd9Jnf9IcD7+kK5RarI6+ZzcvHdNmnd3ENSmKwpAfCEB2bTWpUOZGySzFNzbBttFh1NFbbenv3FcivJlW2t0ejuwYXJS2em5RdKcn2ZFZaxszeuN2/xYaN91q7DLrlvyOXZ0ddDZa+4rOViPjOzIx7D1PaWn3EKypJ7MpShKHKS0N/RusWVj1zU8jQPZLtpn4DYUc6a57olryra+zJl81Z5SA9zY8prWEkASt9W/rtPq943dgCpXYei1h5HUx+k1J8Ni09pK6368sxHGKNolmA3gmmMveNo8SeBoe8KKjFdi1fJE+XnxpfCub+hzjSmuGZPe1M5jT7MfoDu3bz4kroQxq49xx7M66e8tPcQjWOe6gC5x6BZcf2lTckisuKTJ7RupObNVQmMH2pTsD8J9LyUE8muPf5FuvBvn+HT3l61c5OYoHNkndzz2mw0CowR1ji7xodipW5kpLSPI6eP0bCt8U3q/kc81wH9Oyf+s/4q/R/Lj7jkZn8+XvIelMVxSA2NH4L55GxRt2nvNAfEnqAFknsWs5KK1ZvXCVklGO7Oka0yNwcKPR0HpTTANNesQ4+m6ut7raB1X1Ln0p22O2WyOzktUUqiG7+/mW/VfRAxMaOHdYFvI6Xu3u8L3DsAVW6zrJuRfx6eqrUCicrOmg5zMVh9T+ck+0R6DfAEn7zVdwqtE5v4HL6Uv1aqXvZzulfOQKQCkBlSGopAKQHVuTrW0StbizO/nGio3E/ONHsk/SA948VzMrH4Xxx2O/0fmKa6ub593tJjXTVkZkYcw7M8e+N/C+nZJ6r4HoPjcOPd1b57Pcs5eL10dVyktiB0dpKPPjOBngx5LDTXGg4uHBzT0P6xwd0caE84Op9ZVsVa7Y5Eeov5SX35/Uo+serc2E/ZkFsJ9GQD0Xf5O7D58VdqujYuRysnFnQ/W28SHpSlYUgOr6n69wujZDkOEUjQG7Z9R4AoEu9k0N97urqHLvxJJuUOaPQYnSMJRUbHo/qXmOQOALSCDwINg9xVJrQ6aafNGM0LXjZe1rgehwBHuKym1sGk+TK7pLUTCmv+a5o9cR2f0fV8lPDKsj36+8p2YFE+7T3FK1g5OZoQXwO59o3ltVIB2Dg7wo9iu1ZkZcpcjmZHRk4Lig9V8/7mloHU/Jzzzz3bDHG+dfZc/oJa3ie80FvZkQq9Vb+BHRhW5Hryei8S86M5O8SLe8Pmd1vdTfBord32qM8yyW3I6lfRtMN+fvLPh4MUQqKOOMdTGBvwVeUpS3ZdhXGC0itDYWpuVrWHXXGxgQHCWXoYw3v+u7g349isVY05+xFLIzqqlvq/A4xmZLpZHyP3ue5zz1W42a7N67EYqKSR5uc3OTk+88aWTQ3NF6MlyJBHCwvcergB1uPADtWs5xgtZEtVU7ZcMEdEhjx9CQkuImy5G8B1dQ+jGD08XEeA57c8mXLlFffmdiKqwYavnN/fl9Tc1L1ekMhzsyzPJvY0jfGCKsjoNbgOgdp3aZF0dOrr2RLh483J3W9p7ewldctZm4UW6nTPB5tn77vqjz4dZEePQ7ZewnzMpUQ9r2OJTzOe5z3kuc4lzieJJ3kldhJJaI8xKTk9XuedLJqKQCkBnSyYFIBSA+tJBBBIINgg7wRwIKxoE2nqjpWqGv4IEOWaPBs3QeyTqP1uHXXE86/D09aHkdzD6ST9S3z/cses2q8Oc0OvYlA9CVvVxAd9Jv+wVWpvlU9O7wL2TiQvWuz7mVpum58P+jaTi56F3oiWtqx2k+v407vVnqoWevS9H4ff/RRWRZR/DyVrHx+9/qaudqRDktM2jpmOHHm3OO7sDvWaexw8VvHKlB8Nq+JHPo+u1cePL4ff6lM0loqbHdszRvjPRY3H7LuB8CrkLIzWsWcy2myp6TWhp0tyI2cHSEsJuKSSPp9F5APeOB8VpKuMu0iSu6dfZbRZMDlDzI/XMco+uyj72152q8sKt7ci7X0pdHfR/fsLNo7lNhdQmikj7WkPb48D7gVWngyXZeper6WrfbTRcNGaVhyG7UMjJB00d4+03iPFVJ1yg9JI6VV0LVrB6ntkTsiZtPcyNjekkNaFqk5PRG0pRgtW9EVLSfKPjR2ImyTHrA2WfiO/wBwVuGFY9+RzrelKY9nmVjP5Scl+6NsUQ66L3DxO7yVmODBbvUo2dLWvspIrWkdOZE/zs0rwfZ2qb+AUPJWYUwjsijZk22dqTI+lIQnri4r5XBkbHPcfZa0k+4LWUlFatm0ISm9IrUuOieT52zzuZI3HjG8jabt19Z3qt81TnmLXStas6dXRj04rnovvyJP+UTIx8k0RBtOPGTZ3dW1v3u+06gO0KPqW/XvZP6VGP8ACxI6vx+/1JfVnU0RP+UZTufyCdqzvaw9Yv1ndvR0DdaiuyeJcEOSLONg8EustesvofdbNd4sW44qlm4V7DD9c9J+qPGkoxZWc3yQy+kIU+rHnL6e85LnZkkz3SSuL3u4uP7OodgXVjBRWiPO2WSslxSerPClsaCkApAKQGVIaikApAKQCkBO6va1ZGJQY7bj6Y32W/dPFp7t3YVBbjws338S5j51tPJPVeDOiaM1yw8tvNy7MZcKLJq2HdzvVPjR7Fz541lb1jz9x2qs+i9cMuXsZqaQ1CAdz2DM7HfxA2nbB7A4bwPeOxbQy+XDYtUaWdHJPjolwv5GpLp3PxgWZuK3Ii4F7QCCOtxALfAgLdVUz51y0ZG8jJqWl0OJeJon8j5X08V5+6P3mDyW/wDma/b9+ZD/AJG7/wBX9+9GEnJ3zg2sbKhlHRf8TS74LKzdOU4tGr6L4lrVNP79mpF5OoWazhE1462SN+BIPkpY5lT7yCfRuRHZa/EjptWstvHGn8I3O+FqRX1v8SIJYl8d4PyPuBj5eNI2WOLIY9p/spBfW1wreD1JJ1zWjaM1xvqlxRi0/czf1oysrNmLuZyNgepHzT6aK3mgKsnpUdMa6o6arUmyp3ZE9eF6dy0I2LV3KdwxsjxiePMhSu6tfiRXWLe3ooPyN/H1HzX/AJnZHW57B5Xfko3l1LvJo9HZD/D80SuPybygbU88MTey3e+9kD3qJ50fwpssR6JnvOSX38D2GjNEY2+WZ2S4ey0ktJ+5u8C5a8eTPZafftN+qwae1Lif34fubeLrPK8c3ozBDW/TLAB41TQe0uK0dEVzumSRzJyXDjV/H7/c2INSsjJcJNIZDnVvEbDuHjWy37o8Vq8qEFpVH4kkcC218WRPX2Il8jS+Do1hjbsNI/Nx+lIT9c3x7XFRKu296vzLEr8bFjwryW/37yiaw69z5Fsj/mIzupp9Nw+s/o7hXir1WJCHN82cjI6Tss5R5L5lTpWzmikApAKQCkApAZUsmNRSDUUg1FINRSDUUg1FINST0Vp7IxvmpXtH0TvZ+E7vcop0wn2kWKcu2rsyLbo7lMeN08LXfWjJB/CbB94VSeAvws6VXTD2sj5G+/S+icv51jWOPS6Msd4yN3e8qPqsmvssmd+Df2lo/dp80eQ1JwpTtY2UWno2ZGPA91O81n0q2PKcTH+H48+dU/mmev8AJXSMXzWcXD67njyO0Fj0iiXah9/I29Dyodi3z1/uOY00z85DJ/hfta1NcV9zXmOHpCPen5f2BzNND8zEf8L/AFE4cXxfz/Yx1nSC/Avl+58Gdpo/mIv/AK/9RODF/M/v4DrekPyL5fufa00/phj/AMH/APSf5VeL8zP+oS8F5f3H8ndKSfOZoYPqOdfua1vxTrseO0B6LmT7Vmnu+0eb9Q4R6WXmPd0klzWe8uLkWXJ8q4mH0bBc7rH9PrqZNfobF4c3K4djpie7i0eSaZVns+Q1wKfB/P8AseOdyltA2ceA9hkIAH3G9HiFtHAb7TNLOmIrlXHzKrpXW3LyLDpS1p9mP0G9xreR3kq1DGrhsjnW599u8tF7CCpWCnqKQaikGopBqKQaikGopBqKQamdIaikApAKQCkApAKQCkApAKQCkGptQaRmZuZLK0dTZHAe4FauuL3SJY32R5KTXxN2PWfMbwyJvF1/G1G8ep/hRMs7IX42e41yzv7w78Ef8K19Fq/L9Tf/ABLJ/N8kff5Z5394d+CL+FPRafy/Uf4lk/m+SPGTWrMdxyJfAgfABZWNUvwmrz8h/jZpzaXyH+tPO7vlfXutSKqC2ivIhlk2y3k/M0jvW5FqKQwKQCkApAKQCkApAKQCkApAKQGVIYFIBSAUgFIBSAUgFIBSAUgFIBSAUgFIBSAUgFIBSAUgFIBSAUgFIBSAUgFIBSAUgFIDKlk1FIBSAUgFIBSAUgFIBSAUgFIBSAUgFIBSAUgFIBSAUgFIBSAUgFIBSAUgFIBSAUgFIDKkMCkBZdX9UTlQmYTNjAc5pBYTWyAbu+oqrdldXLh01Oni9HdfX1nFp8DYxNSmzXzOZjyOAugD57yQO2lpLMcO1Bokh0XGzXq7U2VnOw3QyOjeKcw0R/l2dKtwkpxUkcy2uVU3CW6PPmjV0a66Ne9bao14Zaa6GCGpk1hPAE1xocO9NTKTZK6taDOZI6MPDCGF9lpNgECuP1gob7uqjxaalrDxfSZuGunLU0dJ4fMyyREg7Di26q6NXSkrlxxUvEhur6uxw8Gay2Ij61t7hvPYhlJvYObW47ihh6rcsuiNUucg+UzzNgiPAltki6viKs8ONqpZlcM+CK1Z06OjuOrrbJcMSH0xgshkDY5mzNLQ4PaK4kiiLNEV5qeqbmtWtCpkVRrlpGXEvFEprHqo7EjZIZWvD3BoAYRVtLr49iioyVbJx00LOX0e8eCnxa6ldaL4b1ZOdzPobvrp6kM6PYOZW42D2oGmtyedqyfkXywSNLaHobJvfJzdbV9e9V/SP4vVafempeeD/lvSOL4fHQgmsJ3AE9wVjUopN7HxzK3EEHtQNNbnxDBk9hHEEd4RPUy01uGsJ3AEnsCahJvYndE6sGfGkyBIG81zlsLDZLGh3G+oqtZkKFihpvoX6MF20yt4tteWngtSApWTnikApAZUsmBSA6byetvAkBNAvlF9XoN3rkZv85fA9N0TzxZe9/RHhqVoiGGR8kWSzIkEZAYym7iQSTZJ6AL4b1tlWznFKUdFrua9H49VU3KFik9NkQIzK0i+TKx3ufe6FoDiHUAzdwcA0XY4mirPB/AUa5cvEoK3TMcr4PX8q58+738i3aJys+TJ2pIxHinaAY8MDg2js7r2tq6vo4qlZGiNeiesjrUTy53ayjpDwenw9up4aIxGxaVyGMADHQh+yBuBJZwHeXHxW1knLHi3vr+5pRXGGdOMduHXTyNbR2tEhzzjCOJsRlkZTW04kbXpk3xJFnd0+K3njR6nj1euiIqc+by+pSSjq19eZtaOxGx6XlDAGh2Pt0BusuZdDtIvxWk5OWMtfH9yWquMOkJcPfHX5o8RowYsmVpCZpdT5OaYN/F2ztO6ruuwElZ6x2RjTH2amnUKidmVYteb0X6/fcc+0jmvnkdLIbc4+AHQGjoAXThBQjwo89ddK2bnLdl/0mfyZhR8wGCWQtDpC0E3slzj28KA6LXNr/zFr4tl3HoL36DjR6tLie7MZWjSGjXTSNbz0QkIe0USWb67i3o4Wi/gX8MdmYlpmYbsmvWWvP3f2Nqd0I0VD8oEjo9iGwwjavdXEhaJT9JfBvzJputYMXam1otjmMtWaurNXxrotdda6czy7a15bHTNfjUOKRxE8Z/RK5OJ2pe5np+k3pXX/wAkbOuenBh825kUbpXBwa5w3NaKvhv3kjhXBa4tLt1TfI36Ry1jcLjFOT1+CPDRuC/Hwuex4g/JmAeTQsc4drpPqtB4dazOanbwzfqr9DWmqVWN1lUdZy5+f7GbNHS5mI9uZEGzt2th9NvgC07uG/cR00jsjVanU+XeZVNmTjuORHSS2ZFj+ov9/wB5U3/mffgVP/q/v855aH0jL8lZFgY8gk3bcxYzZJr0iHE0TdceAWbK49Y5XS5dyMY91nUKGLB6970Xx3+9CT1pxXv0bt5LWc/HsnabW47YbxHW07wN19yhx5JX6Q2f7FnNhKWFxXJca/fT6HtrJpQ42JBIxkbnnmwHPbeyTGSXDt3EeK1oqVlkot8v7m+bkOiiE4pN8t+7kauk5/lmiTPK1vONBcCBwLJNkkdVgeakrj1WTwx2/sRXS9JwOsmuf7Myyn/kzR8Zia3nZNgFxF+k5pc4nroAgDuWIr0i58T5IzZL0HETgvWennue2htKuydHZMjwwPDZ2ktFbVRA7RHXRA8FrbUq74pez6mcfJlfiWSklr6y5d/I5dS7B5gUgFIDKkNRSA6XyfMvBkaOJfIB3ljQuTm8rk/ceo6JWuLJe1/RGjqrqrLjTtnndHGyMO9sbyWlu/oA334KTIyYWQ4ILVsgwej7KLlbY0kvaSWitKwTaSkc0tJELY2O+mQ4l+weniB2hp6FDZVOFC18dWWaMmm3Mk0+7RPx8dDzxtCZIzxkTyMMbXv2Led4c1zWtYzoO8buzpW0rq+p4ILmawxb1l9bZJaavTn47JG1iD/+tN24zf1mf5LSX9Mvf+5LX/Xz/wCK/QqOjP62/wDkzfF6u2f03wX6HIx/9w//AFL9S3Qf1vJ/6UfrNVJ/0q/5HXi/9Qf/AA/VHhoPSrXZWVhy0WuklLAeBBJ22eO8/iW1tTVcbY+C/wCyPGyVK+zHns29P1X6+ZRdZNDnFndHvLT6THdbDw8RwPcujRarYa+Zwc3GePa493d7i56VZ+U8KMwFpljLS5lgEHZLXDfw3mwTxAVCt+j3Pj2Z2716dixdXaW6+pi4jR+jXRSubz0okAYDZt/o33AbyeF7llfx7+KOy0NW1hYTrm/WevL3mOm/6mi+zB8QlX9U/iMn/bo+6JzwhdQ82dM1/wDmMb/rR/qlcjD7cvcz1PSf8uv/AJIjuVT14PsyfFqm6P2l8Cr04+cPj+hu4kzs3RzY4H7M8QYC0PLXehu49Rb08L7lHKKpv4pr1WT1zeVhqFUvXjp3+H7o1Bo35NiOkzJZudO1sMGS++FNbQO83vPUFv1nWWKNSWnfyI1S6MdzyJPi7lxP4If+Rf7/ALyn/mffgap/6V9/nJjTGJJkYcTcF7WsptgO2bZs1s30UeIUFUo12t2ou5Fc7saKxnouXs5GpnYJh0Q+IuY9zB6RYbAPO7RF9YvyW8JqeUpeP7ENtLq6PdeqbXh79TX19/5HG+1H/wBpy2w/50vj9SPpb+lh719Bgf1I/wCzJ/3Sk/6tfD6Gav8AbH7n9TZzYfylo+PmnNMjCwlpNem1pa5p6rskX2LWD9HvfFsySyPp2JHq3zWnnszPQui3Y2j8mN5YXlsziGuvZuIDZJ66APisW2Ky+LW3L6mcfHlRh2Rk1r6z5d3LY5jS655YUgFIDKlkwKQCkGopDOoQwZSPLvWJPebWEktjaU5S3ZjSya6ikApBqKQCkBkxxBsEg9YNFYaT3MqTXNM+OJJskk9ZO9NNA229WfKWTGopAKQaikGp9aSDYJB6wd6w1qZTaeqPr3kmyST1k2USS2Dk5c2zGlkxqZskcLAJAPGiRfesNJmynJckzClk11FINRSDUyjeWmwSD1g0sNJ7m0ZOPNMxpZMaikMCkApAZIYCAIAgCAIAgCAIAgCAIAgCAIAgCAIAgCAIAgCAIAgCAIAgCA+oYCAIAgCAIAgCAIAgCAIAgCAIAgCAIAgCAIAgCAIAgCAIAgCAypDApAKQCkApAKQCkApAKQCkApAKQCkApAKQCkApAKQCkApAKQCkApAKQCkApAKQCkApAfUMBAEAQBAEAQBAEAQBAEAQBAEAQBAEAQBAEAQBAEAQBAEAQBAfVkBAEAQBAEAQBAEAQBAEAQBAEAQBAEAQBAEAQBAEAQBAEAQBAf/Z"/>
        <xdr:cNvSpPr>
          <a:spLocks noChangeAspect="1" noChangeArrowheads="1"/>
        </xdr:cNvSpPr>
      </xdr:nvSpPr>
      <xdr:spPr bwMode="auto">
        <a:xfrm>
          <a:off x="16363950" y="0"/>
          <a:ext cx="304800" cy="828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222063</xdr:colOff>
      <xdr:row>0</xdr:row>
      <xdr:rowOff>66676</xdr:rowOff>
    </xdr:from>
    <xdr:to>
      <xdr:col>1</xdr:col>
      <xdr:colOff>2371725</xdr:colOff>
      <xdr:row>3</xdr:row>
      <xdr:rowOff>254806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2663" y="66676"/>
          <a:ext cx="2149662" cy="1578780"/>
        </a:xfrm>
        <a:prstGeom prst="rect">
          <a:avLst/>
        </a:prstGeom>
      </xdr:spPr>
    </xdr:pic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304800</xdr:colOff>
      <xdr:row>1</xdr:row>
      <xdr:rowOff>9525</xdr:rowOff>
    </xdr:to>
    <xdr:sp macro="" textlink="">
      <xdr:nvSpPr>
        <xdr:cNvPr id="4" name="AutoShape 1" descr="data:image/jpeg;base64,/9j/4AAQSkZJRgABAQAAAQABAAD/2wCEAAkGBxQSEhUTExQRFBUVFRQVGBYWEhUaFRYWFxgYGBgXFBUkHSogGholGxQUITIhJS0sLi4wFx8zODMsNygtLisBCgoKDg0OGxAQGiwmICQsLC8sLC8sLDQ0LCwwLiwsLSwsNywsLC8sLDQsNCwsLDQvLDQsLCwsLCwsLCwsLCwsLP/AABEIAOEA4QMBEQACEQEDEQH/xAAcAAEAAgMBAQEAAAAAAAAAAAAABQYCBAcDAQj/xABPEAABBAEABQgFBwcKBAcBAAABAAIDEQQFBhIhMQcTQVFhcYGhIjJCkbEUM1JicoKSFUOissHC0hYjJDVTVJPR0/AXNHOzREV0g4Sj4iX/xAAaAQEAAgMBAAAAAAAAAAAAAAAAAwQBAgUG/8QAPREAAgIBAgIGCAQEBgIDAAAAAAECAwQRMRIhBRMyQVGRFCJhcYGhsfBCUsHRIzM04RUkJTVy8URiQ0WC/9oADAMBAAIRAxEAPwCjLunmwgCAIAgCAIAgCAIAgCAIAgCAIAgCAIAgCAIAgCAIAgCAIAgCGAgCAIAgCAIAgCAIAgCAIAgCAIAgCAIAgCAIAgCAIAgCAIAgMqQwKQCkApAKQCkApAKQCkApAKQCkApAKQCkApAKQCkApAKQCkApAKQCkApAKQCkApAKQH1DAQBAEAQBAEAQBAEAQBAEAQBAEAQBAEAQBAEAQBAEAQBAEAQGVIYFIBSAUgFIBSAUgFIBSyDbwdFzTfNRSyfYjc4eJAoLSU4x3ZJGucuyiwYfJ1nycYRGOuSRg8gSfJQvKrXeWI4Vr7iZxuSTIPrzwN+yHu+Iao3mx7kTLo6Xe0bX/CmNnzmc0f8AtNb5mRa+mN7RNv8AD4ref35j/h5gD1tID/EhH7U9Js/L9TPodK3l9D4OT/R5G7SA/wASAp6Tb+X6j0Ol7T+aPv8Awugf81nNP3GO+Dx2p6XJbxMPAg9pnjPyRTD1MmJ32mOb8C5ZWbHvRh9HS7pERl8meezgyKT7Eo/e2VKsqtkMsG1bcyv5+gMmC+dgmYBxcY3bP4xu81LGyEtmV502Q3TI5SEYpYMCkApAKQCkApAKQCkApAZUsmBSAUgFIBSAUgN7RWhp8l2zBE+Q9ND0R9px3N8StJ2Rh2mSV1Ts7KL9oXkmcadlTBv1IhZ8XncPAHvVSeavwo6FfR3535EzJBobRu5widIOg3NLfdvDD7lEnfbtt5E7WNRvpr5mseUWWb0MDBlkA3BzgaHe1u4fiW3oqjznI19MlLlVBs+fJtO5PGSHFB6LYPgHu801x492o0y596Rq5epj+OZpausOefIukHwWyvX4IGksZ/jt+/M0DqzoZnr573fYcw/qsK26297RNHRjLeZ8+QaBH/iMh33Zf9IJxZPgvv4mOHD8X8/2HyLQJ/P5A8Jf9MrOuT4L5DTD8X8/2Pv8n9CSermyt+0QB+lGFjrchbx+/MyqcVvlN/fwNrF1NiP/ACelgOprXi/0ZB8Fq73+OBtHGj/8dn35m+ND6bx/msqPIaOAc4Fx79tv7y148eW60N+ryobS1+/aP5c52N/zuC7Z6Xx7QA8fSafxBPR659iRn0q2H8yBsR6Z0PpDdKyJj3f2rBG//Faa/SWrrvq2Mq3Gu339pp6X5KI3DaxZi294bJ6TD1U8bwPBy3hmNcpI0s6Pi+cGUHTuq2VifPRODf7RvpR/iHDuNFW67oT2Zz7ceyvtIhqUpAKQCkApAKQCkApAZUhgUgFIBSA9sPEfK8Rxtc97jQa0WT/vrWJSUVqzaMXJ6RR1DVfkva2pMw7R48yw+iPtvG93cKHaVQtzG+UPM6tHR6XOzyJ/TutmJo5vMsa1z27mwRADZ6tsjcz49hUNdM7Xq/Ms25NdK4Vv4IgPkmldJelK/wCRY59kWHFva29o/eLR2Kbipq2WrK/DkXc5PhRon8jaP3Uc2Udz235RjzK2/j2exffxI36LT/7P7+Bp6T5Tsk+hBHFjtG4ejtPHvAaPwreOJDeT1I7OkJ7RWhVs/WHKm+dyJnDq2yG/gFDyU8aoR2SKssiyW8mRdKQh1PtIBSAUgFID4WoNTdwdKzw/NTTR10NkcB4i6K1lCMt0SRunHstln0Zyl5sW6Qxzt+uwB1djm15gqCWJW9uRah0hbHfmS35b0TnbsrHOLKeL2ihfa9o3/fbSi6u6vsvVE/XY1vKcdGbUOrmbht53RmUMiE7xEXNII7Bew7vGyVq7a58rVozZU21riplqvAl9A8oMUruYzGHGm9Uh4IjJ6iTvZfU7d2lR2YzS4oc0TVZkZPhsWjMdZuTfHyAX49Y8nGmj+ad3s9nvb7ilWVKPKXNGLsGE+ceTOT6b0JNiSc3OwtPQeLXDrY7gR5jppdGFkZrWJyLap1PSSI+luRCkApAKQCkBlSyYFIBSAkdAaDlzJhFELPFzj6rG9LnHq+KjssVa1ZLTTK2XDE7lqvqxBgR0wW8j05XVtO/hb2fE71ybbpWPmd+jHhTHReZV9Oa1T5spw9Gd0mRdADgSx3st+txPs9BNiFMa1x2+RVtyZ2y6un4v7+/A8HRYOhRtP/pOaRtb6sE9PTzbe3e42ePRn+JftyiavqcVavnL78ikaxa2ZOYSJH7MfREywzxHtHv8lbrohXsjn3Zdlu75eBAkKYro6vrPyenJDcjHc0SOYwvY/wBVxDQLa72TQ4cD2LnVZXB6stjs34XWevB8znWlNAZONfPQyMA9ottn4xbfNXYWwn2WcudFkO0iOpSEQpAKQCkApAKQGzgaNlnOzDHJIfqNJrvPAeK1lOMd2bwrnPsrUverPJhI5zX5ZDGA3zTSC93Y5w3NHcSe5U7cxJaQOhR0fJvWzyKprmP6dk/9Z/xVmj+WvcU8r+dL3mtobTU+I7bgkczrHFjvtN4FZnXGa0kjWq+db1iy/wCHp/C0s0QZrGwz8GStNAk/QefVN+w6we0qnKqyl8UOaOlC+rJXDYtGZQZ2VoWRsU+1kYTjTHgb2dg6jXsHceg8UcYZC1jykFOzFfDPnH6F7ysXHz8cBwZLFINppH6zTxa4b+0bwqicq5eDL7jC6HPmmcV1y1SkwJOl8Lz6EleOy/qd8asdIHUovVi9pw8nGlTL2dzK7SnKopAKQCkBlSGopAemNjuke1jAXOe4NaBxJJoBYbSWrNopyeiO+6oauswYBGKL3U6R/wBJ3Z9UcAP2krjXWuyWp6THoVMNFv3lb150vLkzt0Zin0n1zzxwa3iWk9Are7rsDpIU9EFCPWz+BVyrZWS6iv4mvp/SsWh8cYmJRyHC3vIBLb/OP63H2W8AOygdq4O+XHPY0vtjiw6uvf75nLZpHPcXOLnOcbLnEkknpJ6SuglpyRx3Jt6swpZMAhDOp3jUrWiHLhY0Oa2ZrA18ZNOtoouaPab07uF71x76ZQk/A9FjZMLYpJ8/AshCgLRC6S1Sw5/nMeOz7TRsO8XNonxUsb7I7MgnjVT3iVXSfJTE6zBNJGfovAe3uBFEeasQzZLtIp2dGwfZehRtP6m5WIC6Rm1GPzkZ2mD7XS3xFK5XkQns+Zz7sS2rm1y8TT0Jq/kZbqgjLgOLjuY3vcd19nHsW1lsYdpmlVFlr9VF70XyT8DkTn7MTf33fwqnPN/KvM6NfRi/HLyLZo7UbBh3iBrz1yEv8j6I8Aq8siyXeXIYdMNolgijDRTQGgcAAAB3BQN6lhJLY0tNaahxYzJM8NHQPacepjeJK3hXKb0ijS22Fa1kz8+6XzTPPLMRXOSPfXUHEkDwFBdqEeGKR5q2zjm5eJqUtiMUg1Oi6j62Nlb8gzqkjkGwx7+3gx592y7iDXZVG+hxfWQOriZSmuqt7zawZX6FzOYkcXYU7rY4+weFntFgO6xR7FrJLIhxLtI3g3iWcMuy9vYdE0no+PIidFK0OY8UR8CD0EGiCqUZOL1R0pwjOPDLY/P+sehX4eQ+B++t7XfTYfVd+w9oK7NVisjxI83fU6puLIylIQikApAZUhgUgL9yRaJEk78hw3QtDW/bfe/waD+JU82ekVFd50+jauKTm+46dp3SIxseWY7+bYXAdbvZHiSB4rn1w45KJ17bOrg5eBR9RmjFwsjSU3pSS7brPEgO3DsL5L/RVu/17FVHZHPxNK6pXy3f39TmWdlPmkfLIdp73Fzj2nq7OgDsXQjFRWiORObnJyfeeFLJoKQHwhAWDWjVyTDeHta/mXBjo5ONEgGnOHquBtQ02qxaPct5GPKp6rbxPXRevObBQE3ONHsyjb/S9bzWJ41cu4V510O/X3lq0fyr9E+P96J/7jv4lXlg/lZdh0ovxR8i0aM17wp6Al5tx9mUbHhter5qtPGsj3FuvNpn36e8sQIc3oc1w7CCD8QoNi1yaPLAwo4GCOJrWMbwaBu6z5raUnJ6sxCEYLSK5EZpXW3DxyRJOzaHstt7h2ENuvGlvCiyeyIbMqqvtSKppDlWjG6GCR/bI4MHfQ2ifJWY4L/EynPpSK7MSsaS5Rc2Ww1zIR1Rt3/iNn3UrEcSuO/Mp2dIXS25EJo/R+RnTbLeclea2nuJOyOuR54Dj+xSylCuPPkQQhZfLRc2YawYLYMmaJtlscjmi+NA9KzXJygmzW+ChY4ruI+luRCkApBqdXwXflbRLmP9KeHcD0l7BbHfeadk9pK5sl1F2q2Z24P0rG0e6+pMcmmlzkYTQ42+E80b4kAAsP4SB90qPKr4LOXeT4NvWVLXdciO5XNECTGbkAelC4AnrjeQPJ2z7yt8Oek+HxIukquKvj8DkNLpnCFIBSAypZMCkB2LkihAwnO6XTPJ8GsH7PNcrNf8T4Hf6NWlOvtPblXlLcAge3LG09wt3xaFjDX8Q26RelL96IjXj+a0PixN4O+TtPaBGX/rNBUuP618n7yDM9TFjH3fQ5dS6JxRSAUgBCA/Rmi3slx4yNl7HRs7QQWjiFwp6qTPV1tSgvDQgtKcn+FNZEZhcemI7I/Bvb5KWGVZHv195XswaZ92nuKrpHkqkFmCdj/qyNLT+IWD7grMc5fiRSs6Ll+CXmVbSeqGZBZfA8tHtM9Nvf6NkDvpWYZFctmUrMS6G8fIx1c1lnwngxuJZfpRE+g4dND2Xdo8+CW0xsXPfxFGVZS+T5eBMa8a5yZMjo4XluON3okgybt5eeNXYrhuUWPjKC1kuZPl5srJcMHy+pAaM1eycj5mCRw+lVM/Gab5qedsIbsq149tnZiWrR3JbkO3yyxRDqFvd7tw81WlmwXZWpdh0ZN9ppFp0Zya4kdGTnJj9d1N/C2vcSVWnmWPbkXa+jqY78y2YmJHE0MjYyNo4NY0NHuCrSk5PVl2MYxWkVocB1pma/MyHNNtM0lHoI2iLHZuXbpTVaT8DzOTJStk14kXSkIBSAUgOh8jcxE2QzoMbHeLXED9cqjnL1Uzq9FS9aSJLk1GxmaQiHqtkNfdkkb8KUeVzhB+wnweVtkfb+5bNcIw7ByQf7CU+LWlw8wFWpelkfeXMla1S9zPz9S7Z5cUgFIDOkNRSA6zyQZQONLFe9ku1X1XtFebHLmZsdJp+w73Rc9a3HwZKcpeGZMCShZjLJPAGnfolyjxZaWonz4cVD9nMgtON+VaDikbvMLY3HvjuJ/uBcfBTV+pkNeP/ZVuXW4aa7tPlyOX0uicQUgFID5SAsmhdZcrRzjEKLQbdE/e0E0baQbaSDe41v4FQTpruWvzLlWVbjvh+TLzozlOxn0JmSQnpNbbPePS8lSnhTXZ5nTr6Tql2loWjR+n8af5qeJx+jtgO/Cd/kq8qpx3RdhfXPsyRJKMlIPWDVTGywecYGv6JWgB4PafaHYbU1d869mV7sWu1esufiRuq2ocGM0Ola2abiXOFsb1bDTu6t539ykuypTei5Ihx8Gupay5stoCql41c7SkMIuWWOP7T2gnuF2VtGEpbI0nbCHaaRWdJco+HHYYZJj9RpDb7XOrd2i1Yhh2PfkU7OkqY7cykaw8oGTktLGVBGdxDCS8jqc/q7gFcqxIQ5vmzm39I2WLSPJFVycZ0b3MeC1zTRB6COhWU01qijKLi9HuedLJqKQCkB0nkhxdkZGQ7c0BrAT2W9/uGwufmvVqKOz0XHRSm9jc5K2GR+ZlEbpZd3fbnu/7jVrmclGHgiTo71nOzxZY9esoR4GQT7UZjHfJ6H7yr48dbEW8yfDTJ+w4PS7R5cUgFIDKlkwKQFl5P9NDFy27RqOUc2/qFn0XHuPkSq2VVxw5bou4F/VW89nyO15ELXscxwtrmlpHWCKI9xXITaeqPSSipLRnPNT5fkeTNozI3skJMRd6rtoVXc9teII4lXr11kFbHu3OTiy6myWPPZ7FL1s0A7CnMZssNujd9Jnf9IcD7+kK5RarI6+ZzcvHdNmnd3ENSmKwpAfCEB2bTWpUOZGySzFNzbBttFh1NFbbenv3FcivJlW2t0ejuwYXJS2em5RdKcn2ZFZaxszeuN2/xYaN91q7DLrlvyOXZ0ddDZa+4rOViPjOzIx7D1PaWn3EKypJ7MpShKHKS0N/RusWVj1zU8jQPZLtpn4DYUc6a57olryra+zJl81Z5SA9zY8prWEkASt9W/rtPq943dgCpXYei1h5HUx+k1J8Ni09pK6368sxHGKNolmA3gmmMveNo8SeBoe8KKjFdi1fJE+XnxpfCub+hzjSmuGZPe1M5jT7MfoDu3bz4kroQxq49xx7M66e8tPcQjWOe6gC5x6BZcf2lTckisuKTJ7RupObNVQmMH2pTsD8J9LyUE8muPf5FuvBvn+HT3l61c5OYoHNkndzz2mw0CowR1ji7xodipW5kpLSPI6eP0bCt8U3q/kc81wH9Oyf+s/4q/R/Lj7jkZn8+XvIelMVxSA2NH4L55GxRt2nvNAfEnqAFknsWs5KK1ZvXCVklGO7Oka0yNwcKPR0HpTTANNesQ4+m6ut7raB1X1Ln0p22O2WyOzktUUqiG7+/mW/VfRAxMaOHdYFvI6Xu3u8L3DsAVW6zrJuRfx6eqrUCicrOmg5zMVh9T+ck+0R6DfAEn7zVdwqtE5v4HL6Uv1aqXvZzulfOQKQCkBlSGopAKQHVuTrW0StbizO/nGio3E/ONHsk/SA948VzMrH4Xxx2O/0fmKa6ub593tJjXTVkZkYcw7M8e+N/C+nZJ6r4HoPjcOPd1b57Pcs5eL10dVyktiB0dpKPPjOBngx5LDTXGg4uHBzT0P6xwd0caE84Op9ZVsVa7Y5Eeov5SX35/Uo+serc2E/ZkFsJ9GQD0Xf5O7D58VdqujYuRysnFnQ/W28SHpSlYUgOr6n69wujZDkOEUjQG7Z9R4AoEu9k0N97urqHLvxJJuUOaPQYnSMJRUbHo/qXmOQOALSCDwINg9xVJrQ6aafNGM0LXjZe1rgehwBHuKym1sGk+TK7pLUTCmv+a5o9cR2f0fV8lPDKsj36+8p2YFE+7T3FK1g5OZoQXwO59o3ltVIB2Dg7wo9iu1ZkZcpcjmZHRk4Lig9V8/7mloHU/Jzzzz3bDHG+dfZc/oJa3ie80FvZkQq9Vb+BHRhW5Hryei8S86M5O8SLe8Pmd1vdTfBord32qM8yyW3I6lfRtMN+fvLPh4MUQqKOOMdTGBvwVeUpS3ZdhXGC0itDYWpuVrWHXXGxgQHCWXoYw3v+u7g349isVY05+xFLIzqqlvq/A4xmZLpZHyP3ue5zz1W42a7N67EYqKSR5uc3OTk+88aWTQ3NF6MlyJBHCwvcergB1uPADtWs5xgtZEtVU7ZcMEdEhjx9CQkuImy5G8B1dQ+jGD08XEeA57c8mXLlFffmdiKqwYavnN/fl9Tc1L1ekMhzsyzPJvY0jfGCKsjoNbgOgdp3aZF0dOrr2RLh483J3W9p7ewldctZm4UW6nTPB5tn77vqjz4dZEePQ7ZewnzMpUQ9r2OJTzOe5z3kuc4lzieJJ3kldhJJaI8xKTk9XuedLJqKQCkBnSyYFIBSA+tJBBBIINgg7wRwIKxoE2nqjpWqGv4IEOWaPBs3QeyTqP1uHXXE86/D09aHkdzD6ST9S3z/cses2q8Oc0OvYlA9CVvVxAd9Jv+wVWpvlU9O7wL2TiQvWuz7mVpum58P+jaTi56F3oiWtqx2k+v407vVnqoWevS9H4ff/RRWRZR/DyVrHx+9/qaudqRDktM2jpmOHHm3OO7sDvWaexw8VvHKlB8Nq+JHPo+u1cePL4ff6lM0loqbHdszRvjPRY3H7LuB8CrkLIzWsWcy2myp6TWhp0tyI2cHSEsJuKSSPp9F5APeOB8VpKuMu0iSu6dfZbRZMDlDzI/XMco+uyj72152q8sKt7ci7X0pdHfR/fsLNo7lNhdQmikj7WkPb48D7gVWngyXZeper6WrfbTRcNGaVhyG7UMjJB00d4+03iPFVJ1yg9JI6VV0LVrB6ntkTsiZtPcyNjekkNaFqk5PRG0pRgtW9EVLSfKPjR2ImyTHrA2WfiO/wBwVuGFY9+RzrelKY9nmVjP5Scl+6NsUQ66L3DxO7yVmODBbvUo2dLWvspIrWkdOZE/zs0rwfZ2qb+AUPJWYUwjsijZk22dqTI+lIQnri4r5XBkbHPcfZa0k+4LWUlFatm0ISm9IrUuOieT52zzuZI3HjG8jabt19Z3qt81TnmLXStas6dXRj04rnovvyJP+UTIx8k0RBtOPGTZ3dW1v3u+06gO0KPqW/XvZP6VGP8ACxI6vx+/1JfVnU0RP+UZTufyCdqzvaw9Yv1ndvR0DdaiuyeJcEOSLONg8EustesvofdbNd4sW44qlm4V7DD9c9J+qPGkoxZWc3yQy+kIU+rHnL6e85LnZkkz3SSuL3u4uP7OodgXVjBRWiPO2WSslxSerPClsaCkApAKQGVIaikApAKQCkBO6va1ZGJQY7bj6Y32W/dPFp7t3YVBbjws338S5j51tPJPVeDOiaM1yw8tvNy7MZcKLJq2HdzvVPjR7Fz541lb1jz9x2qs+i9cMuXsZqaQ1CAdz2DM7HfxA2nbB7A4bwPeOxbQy+XDYtUaWdHJPjolwv5GpLp3PxgWZuK3Ii4F7QCCOtxALfAgLdVUz51y0ZG8jJqWl0OJeJon8j5X08V5+6P3mDyW/wDma/b9+ZD/AJG7/wBX9+9GEnJ3zg2sbKhlHRf8TS74LKzdOU4tGr6L4lrVNP79mpF5OoWazhE1462SN+BIPkpY5lT7yCfRuRHZa/EjptWstvHGn8I3O+FqRX1v8SIJYl8d4PyPuBj5eNI2WOLIY9p/spBfW1wreD1JJ1zWjaM1xvqlxRi0/czf1oysrNmLuZyNgepHzT6aK3mgKsnpUdMa6o6arUmyp3ZE9eF6dy0I2LV3KdwxsjxiePMhSu6tfiRXWLe3ooPyN/H1HzX/AJnZHW57B5Xfko3l1LvJo9HZD/D80SuPybygbU88MTey3e+9kD3qJ50fwpssR6JnvOSX38D2GjNEY2+WZ2S4ey0ktJ+5u8C5a8eTPZafftN+qwae1Lif34fubeLrPK8c3ozBDW/TLAB41TQe0uK0dEVzumSRzJyXDjV/H7/c2INSsjJcJNIZDnVvEbDuHjWy37o8Vq8qEFpVH4kkcC218WRPX2Il8jS+Do1hjbsNI/Nx+lIT9c3x7XFRKu296vzLEr8bFjwryW/37yiaw69z5Fsj/mIzupp9Nw+s/o7hXir1WJCHN82cjI6Tss5R5L5lTpWzmikApAKQCkApAZUsmNRSDUUg1FINRSDUUg1FINST0Vp7IxvmpXtH0TvZ+E7vcop0wn2kWKcu2rsyLbo7lMeN08LXfWjJB/CbB94VSeAvws6VXTD2sj5G+/S+icv51jWOPS6Msd4yN3e8qPqsmvssmd+Df2lo/dp80eQ1JwpTtY2UWno2ZGPA91O81n0q2PKcTH+H48+dU/mmev8AJXSMXzWcXD67njyO0Fj0iiXah9/I29Dyodi3z1/uOY00z85DJ/hfta1NcV9zXmOHpCPen5f2BzNND8zEf8L/AFE4cXxfz/Yx1nSC/Avl+58Gdpo/mIv/AK/9RODF/M/v4DrekPyL5fufa00/phj/AMH/APSf5VeL8zP+oS8F5f3H8ndKSfOZoYPqOdfua1vxTrseO0B6LmT7Vmnu+0eb9Q4R6WXmPd0klzWe8uLkWXJ8q4mH0bBc7rH9PrqZNfobF4c3K4djpie7i0eSaZVns+Q1wKfB/P8AseOdyltA2ceA9hkIAH3G9HiFtHAb7TNLOmIrlXHzKrpXW3LyLDpS1p9mP0G9xreR3kq1DGrhsjnW599u8tF7CCpWCnqKQaikGopBqKQaikGopBqKQamdIaikApAKQCkApAKQCkApAKQCkGptQaRmZuZLK0dTZHAe4FauuL3SJY32R5KTXxN2PWfMbwyJvF1/G1G8ep/hRMs7IX42e41yzv7w78Ef8K19Fq/L9Tf/ABLJ/N8kff5Z5394d+CL+FPRafy/Uf4lk/m+SPGTWrMdxyJfAgfABZWNUvwmrz8h/jZpzaXyH+tPO7vlfXutSKqC2ivIhlk2y3k/M0jvW5FqKQwKQCkApAKQCkApAKQCkApAKQGVIYFIBSAUgFIBSAUgFIBSAUgFIBSAUgFIBSAUgFIBSAUgFIBSAUgFIBSAUgFIBSAUgFIDKlk1FIBSAUgFIBSAUgFIBSAUgFIBSAUgFIBSAUgFIBSAUgFIBSAUgFIBSAUgFIBSAUgFIDKkMCkBZdX9UTlQmYTNjAc5pBYTWyAbu+oqrdldXLh01Oni9HdfX1nFp8DYxNSmzXzOZjyOAugD57yQO2lpLMcO1Bokh0XGzXq7U2VnOw3QyOjeKcw0R/l2dKtwkpxUkcy2uVU3CW6PPmjV0a66Ne9bao14Zaa6GCGpk1hPAE1xocO9NTKTZK6taDOZI6MPDCGF9lpNgECuP1gob7uqjxaalrDxfSZuGunLU0dJ4fMyyREg7Di26q6NXSkrlxxUvEhur6uxw8Gay2Ij61t7hvPYhlJvYObW47ihh6rcsuiNUucg+UzzNgiPAltki6viKs8ONqpZlcM+CK1Z06OjuOrrbJcMSH0xgshkDY5mzNLQ4PaK4kiiLNEV5qeqbmtWtCpkVRrlpGXEvFEprHqo7EjZIZWvD3BoAYRVtLr49iioyVbJx00LOX0e8eCnxa6ldaL4b1ZOdzPobvrp6kM6PYOZW42D2oGmtyedqyfkXywSNLaHobJvfJzdbV9e9V/SP4vVafempeeD/lvSOL4fHQgmsJ3AE9wVjUopN7HxzK3EEHtQNNbnxDBk9hHEEd4RPUy01uGsJ3AEnsCahJvYndE6sGfGkyBIG81zlsLDZLGh3G+oqtZkKFihpvoX6MF20yt4tteWngtSApWTnikApAZUsmBSA6byetvAkBNAvlF9XoN3rkZv85fA9N0TzxZe9/RHhqVoiGGR8kWSzIkEZAYym7iQSTZJ6AL4b1tlWznFKUdFrua9H49VU3KFik9NkQIzK0i+TKx3ufe6FoDiHUAzdwcA0XY4mirPB/AUa5cvEoK3TMcr4PX8q58+738i3aJys+TJ2pIxHinaAY8MDg2js7r2tq6vo4qlZGiNeiesjrUTy53ayjpDwenw9up4aIxGxaVyGMADHQh+yBuBJZwHeXHxW1knLHi3vr+5pRXGGdOMduHXTyNbR2tEhzzjCOJsRlkZTW04kbXpk3xJFnd0+K3njR6nj1euiIqc+by+pSSjq19eZtaOxGx6XlDAGh2Pt0BusuZdDtIvxWk5OWMtfH9yWquMOkJcPfHX5o8RowYsmVpCZpdT5OaYN/F2ztO6ruuwElZ6x2RjTH2amnUKidmVYteb0X6/fcc+0jmvnkdLIbc4+AHQGjoAXThBQjwo89ddK2bnLdl/0mfyZhR8wGCWQtDpC0E3slzj28KA6LXNr/zFr4tl3HoL36DjR6tLie7MZWjSGjXTSNbz0QkIe0USWb67i3o4Wi/gX8MdmYlpmYbsmvWWvP3f2Nqd0I0VD8oEjo9iGwwjavdXEhaJT9JfBvzJputYMXam1otjmMtWaurNXxrotdda6czy7a15bHTNfjUOKRxE8Z/RK5OJ2pe5np+k3pXX/wAkbOuenBh825kUbpXBwa5w3NaKvhv3kjhXBa4tLt1TfI36Ry1jcLjFOT1+CPDRuC/Hwuex4g/JmAeTQsc4drpPqtB4dazOanbwzfqr9DWmqVWN1lUdZy5+f7GbNHS5mI9uZEGzt2th9NvgC07uG/cR00jsjVanU+XeZVNmTjuORHSS2ZFj+ov9/wB5U3/mffgVP/q/v855aH0jL8lZFgY8gk3bcxYzZJr0iHE0TdceAWbK49Y5XS5dyMY91nUKGLB6970Xx3+9CT1pxXv0bt5LWc/HsnabW47YbxHW07wN19yhx5JX6Q2f7FnNhKWFxXJca/fT6HtrJpQ42JBIxkbnnmwHPbeyTGSXDt3EeK1oqVlkot8v7m+bkOiiE4pN8t+7kauk5/lmiTPK1vONBcCBwLJNkkdVgeakrj1WTwx2/sRXS9JwOsmuf7Myyn/kzR8Zia3nZNgFxF+k5pc4nroAgDuWIr0i58T5IzZL0HETgvWennue2htKuydHZMjwwPDZ2ktFbVRA7RHXRA8FrbUq74pez6mcfJlfiWSklr6y5d/I5dS7B5gUgFIDKkNRSA6XyfMvBkaOJfIB3ljQuTm8rk/ceo6JWuLJe1/RGjqrqrLjTtnndHGyMO9sbyWlu/oA334KTIyYWQ4ILVsgwej7KLlbY0kvaSWitKwTaSkc0tJELY2O+mQ4l+weniB2hp6FDZVOFC18dWWaMmm3Mk0+7RPx8dDzxtCZIzxkTyMMbXv2Led4c1zWtYzoO8buzpW0rq+p4ILmawxb1l9bZJaavTn47JG1iD/+tN24zf1mf5LSX9Mvf+5LX/Xz/wCK/QqOjP62/wDkzfF6u2f03wX6HIx/9w//AFL9S3Qf1vJ/6UfrNVJ/0q/5HXi/9Qf/AA/VHhoPSrXZWVhy0WuklLAeBBJ22eO8/iW1tTVcbY+C/wCyPGyVK+zHns29P1X6+ZRdZNDnFndHvLT6THdbDw8RwPcujRarYa+Zwc3GePa493d7i56VZ+U8KMwFpljLS5lgEHZLXDfw3mwTxAVCt+j3Pj2Z2716dixdXaW6+pi4jR+jXRSubz0okAYDZt/o33AbyeF7llfx7+KOy0NW1hYTrm/WevL3mOm/6mi+zB8QlX9U/iMn/bo+6JzwhdQ82dM1/wDmMb/rR/qlcjD7cvcz1PSf8uv/AJIjuVT14PsyfFqm6P2l8Cr04+cPj+hu4kzs3RzY4H7M8QYC0PLXehu49Rb08L7lHKKpv4pr1WT1zeVhqFUvXjp3+H7o1Bo35NiOkzJZudO1sMGS++FNbQO83vPUFv1nWWKNSWnfyI1S6MdzyJPi7lxP4If+Rf7/ALyn/mffgap/6V9/nJjTGJJkYcTcF7WsptgO2bZs1s30UeIUFUo12t2ou5Fc7saKxnouXs5GpnYJh0Q+IuY9zB6RYbAPO7RF9YvyW8JqeUpeP7ENtLq6PdeqbXh79TX19/5HG+1H/wBpy2w/50vj9SPpb+lh719Bgf1I/wCzJ/3Sk/6tfD6Gav8AbH7n9TZzYfylo+PmnNMjCwlpNem1pa5p6rskX2LWD9HvfFsySyPp2JHq3zWnnszPQui3Y2j8mN5YXlsziGuvZuIDZJ66APisW2Ky+LW3L6mcfHlRh2Rk1r6z5d3LY5jS655YUgFIDKlkwKQCkGopDOoQwZSPLvWJPebWEktjaU5S3ZjSya6ikApBqKQCkBkxxBsEg9YNFYaT3MqTXNM+OJJskk9ZO9NNA229WfKWTGopAKQaikGp9aSDYJB6wd6w1qZTaeqPr3kmyST1k2USS2Dk5c2zGlkxqZskcLAJAPGiRfesNJmynJckzClk11FINRSDUyjeWmwSD1g0sNJ7m0ZOPNMxpZMaikMCkApAZIYCAIAgCAIAgCAIAgCAIAgCAIAgCAIAgCAIAgCAIAgCAIAgCA+oYCAIAgCAIAgCAIAgCAIAgCAIAgCAIAgCAIAgCAIAgCAIAgCAypDApAKQCkApAKQCkApAKQCkApAKQCkApAKQCkApAKQCkApAKQCkApAKQCkApAKQCkApAfUMBAEAQBAEAQBAEAQBAEAQBAEAQBAEAQBAEAQBAEAQBAEAQBAfVkBAEAQBAEAQBAEAQBAEAQBAEAQBAEAQBAEAQBAEAQBAEAQBAf/Z"/>
        <xdr:cNvSpPr>
          <a:spLocks noChangeAspect="1" noChangeArrowheads="1"/>
        </xdr:cNvSpPr>
      </xdr:nvSpPr>
      <xdr:spPr bwMode="auto">
        <a:xfrm>
          <a:off x="13696950" y="0"/>
          <a:ext cx="304800" cy="51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374463</xdr:colOff>
      <xdr:row>0</xdr:row>
      <xdr:rowOff>76201</xdr:rowOff>
    </xdr:from>
    <xdr:to>
      <xdr:col>1</xdr:col>
      <xdr:colOff>2428875</xdr:colOff>
      <xdr:row>3</xdr:row>
      <xdr:rowOff>264331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5063" y="76201"/>
          <a:ext cx="2054412" cy="1578780"/>
        </a:xfrm>
        <a:prstGeom prst="rect">
          <a:avLst/>
        </a:prstGeom>
      </xdr:spPr>
    </xdr:pic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304800</xdr:colOff>
      <xdr:row>1</xdr:row>
      <xdr:rowOff>9525</xdr:rowOff>
    </xdr:to>
    <xdr:sp macro="" textlink="">
      <xdr:nvSpPr>
        <xdr:cNvPr id="4" name="AutoShape 1" descr="data:image/jpeg;base64,/9j/4AAQSkZJRgABAQAAAQABAAD/2wCEAAkGBxQSEhUTExQRFBUVFRQVGBYWEhUaFRYWFxgYGBgXFBUkHSogGholGxQUITIhJS0sLi4wFx8zODMsNygtLisBCgoKDg0OGxAQGiwmICQsLC8sLC8sLDQ0LCwwLiwsLSwsNywsLC8sLDQsNCwsLDQvLDQsLCwsLCwsLCwsLCwsLP/AABEIAOEA4QMBEQACEQEDEQH/xAAcAAEAAgMBAQEAAAAAAAAAAAAABQYCBAcDAQj/xABPEAABBAEABQgFBwcKBAcBAAABAAIDEQQFBhIhMQcTQVFhcYGhIjJCkbEUM1JicoKSFUOissHC0hYjJDVTVJPR0/AXNHOzREV0g4Sj4iX/xAAaAQEAAgMBAAAAAAAAAAAAAAAAAwQBAgUG/8QAPREAAgIBAgIGCAQEBgIDAAAAAAECAwQRMRIhBRMyQVGRFCJhcYGhsfBCUsHRIzM04RUkJTVy8URiQ0WC/9oADAMBAAIRAxEAPwCjLunmwgCAIAgCAIAgCAIAgCAIAgCAIAgCAIAgCAIAgCAIAgCAIAgCGAgCAIAgCAIAgCAIAgCAIAgCAIAgCAIAgCAIAgCAIAgCAIAgMqQwKQCkApAKQCkApAKQCkApAKQCkApAKQCkApAKQCkApAKQCkApAKQCkApAKQCkApAKQH1DAQBAEAQBAEAQBAEAQBAEAQBAEAQBAEAQBAEAQBAEAQBAEAQGVIYFIBSAUgFIBSAUgFIBSyDbwdFzTfNRSyfYjc4eJAoLSU4x3ZJGucuyiwYfJ1nycYRGOuSRg8gSfJQvKrXeWI4Vr7iZxuSTIPrzwN+yHu+Iao3mx7kTLo6Xe0bX/CmNnzmc0f8AtNb5mRa+mN7RNv8AD4ref35j/h5gD1tID/EhH7U9Js/L9TPodK3l9D4OT/R5G7SA/wASAp6Tb+X6j0Ol7T+aPv8Awugf81nNP3GO+Dx2p6XJbxMPAg9pnjPyRTD1MmJ32mOb8C5ZWbHvRh9HS7pERl8meezgyKT7Eo/e2VKsqtkMsG1bcyv5+gMmC+dgmYBxcY3bP4xu81LGyEtmV502Q3TI5SEYpYMCkApAKQCkApAKQCkApAZUsmBSAUgFIBSAUgN7RWhp8l2zBE+Q9ND0R9px3N8StJ2Rh2mSV1Ts7KL9oXkmcadlTBv1IhZ8XncPAHvVSeavwo6FfR3535EzJBobRu5widIOg3NLfdvDD7lEnfbtt5E7WNRvpr5mseUWWb0MDBlkA3BzgaHe1u4fiW3oqjznI19MlLlVBs+fJtO5PGSHFB6LYPgHu801x492o0y596Rq5epj+OZpausOefIukHwWyvX4IGksZ/jt+/M0DqzoZnr573fYcw/qsK26297RNHRjLeZ8+QaBH/iMh33Zf9IJxZPgvv4mOHD8X8/2HyLQJ/P5A8Jf9MrOuT4L5DTD8X8/2Pv8n9CSermyt+0QB+lGFjrchbx+/MyqcVvlN/fwNrF1NiP/ACelgOprXi/0ZB8Fq73+OBtHGj/8dn35m+ND6bx/msqPIaOAc4Fx79tv7y148eW60N+ryobS1+/aP5c52N/zuC7Z6Xx7QA8fSafxBPR659iRn0q2H8yBsR6Z0PpDdKyJj3f2rBG//Faa/SWrrvq2Mq3Gu339pp6X5KI3DaxZi294bJ6TD1U8bwPBy3hmNcpI0s6Pi+cGUHTuq2VifPRODf7RvpR/iHDuNFW67oT2Zz7ceyvtIhqUpAKQCkApAKQCkApAZUhgUgFIBSA9sPEfK8Rxtc97jQa0WT/vrWJSUVqzaMXJ6RR1DVfkva2pMw7R48yw+iPtvG93cKHaVQtzG+UPM6tHR6XOzyJ/TutmJo5vMsa1z27mwRADZ6tsjcz49hUNdM7Xq/Ms25NdK4Vv4IgPkmldJelK/wCRY59kWHFva29o/eLR2Kbipq2WrK/DkXc5PhRon8jaP3Uc2Udz235RjzK2/j2exffxI36LT/7P7+Bp6T5Tsk+hBHFjtG4ejtPHvAaPwreOJDeT1I7OkJ7RWhVs/WHKm+dyJnDq2yG/gFDyU8aoR2SKssiyW8mRdKQh1PtIBSAUgFID4WoNTdwdKzw/NTTR10NkcB4i6K1lCMt0SRunHstln0Zyl5sW6Qxzt+uwB1djm15gqCWJW9uRah0hbHfmS35b0TnbsrHOLKeL2ihfa9o3/fbSi6u6vsvVE/XY1vKcdGbUOrmbht53RmUMiE7xEXNII7Bew7vGyVq7a58rVozZU21riplqvAl9A8oMUruYzGHGm9Uh4IjJ6iTvZfU7d2lR2YzS4oc0TVZkZPhsWjMdZuTfHyAX49Y8nGmj+ad3s9nvb7ilWVKPKXNGLsGE+ceTOT6b0JNiSc3OwtPQeLXDrY7gR5jppdGFkZrWJyLap1PSSI+luRCkApAKQCkBlSyYFIBSAkdAaDlzJhFELPFzj6rG9LnHq+KjssVa1ZLTTK2XDE7lqvqxBgR0wW8j05XVtO/hb2fE71ybbpWPmd+jHhTHReZV9Oa1T5spw9Gd0mRdADgSx3st+txPs9BNiFMa1x2+RVtyZ2y6un4v7+/A8HRYOhRtP/pOaRtb6sE9PTzbe3e42ePRn+JftyiavqcVavnL78ikaxa2ZOYSJH7MfREywzxHtHv8lbrohXsjn3Zdlu75eBAkKYro6vrPyenJDcjHc0SOYwvY/wBVxDQLa72TQ4cD2LnVZXB6stjs34XWevB8znWlNAZONfPQyMA9ottn4xbfNXYWwn2WcudFkO0iOpSEQpAKQCkApAKQGzgaNlnOzDHJIfqNJrvPAeK1lOMd2bwrnPsrUverPJhI5zX5ZDGA3zTSC93Y5w3NHcSe5U7cxJaQOhR0fJvWzyKprmP6dk/9Z/xVmj+WvcU8r+dL3mtobTU+I7bgkczrHFjvtN4FZnXGa0kjWq+db1iy/wCHp/C0s0QZrGwz8GStNAk/QefVN+w6we0qnKqyl8UOaOlC+rJXDYtGZQZ2VoWRsU+1kYTjTHgb2dg6jXsHceg8UcYZC1jykFOzFfDPnH6F7ysXHz8cBwZLFINppH6zTxa4b+0bwqicq5eDL7jC6HPmmcV1y1SkwJOl8Lz6EleOy/qd8asdIHUovVi9pw8nGlTL2dzK7SnKopAKQCkBlSGopAemNjuke1jAXOe4NaBxJJoBYbSWrNopyeiO+6oauswYBGKL3U6R/wBJ3Z9UcAP2krjXWuyWp6THoVMNFv3lb150vLkzt0Zin0n1zzxwa3iWk9Are7rsDpIU9EFCPWz+BVyrZWS6iv4mvp/SsWh8cYmJRyHC3vIBLb/OP63H2W8AOygdq4O+XHPY0vtjiw6uvf75nLZpHPcXOLnOcbLnEkknpJ6SuglpyRx3Jt6swpZMAhDOp3jUrWiHLhY0Oa2ZrA18ZNOtoouaPab07uF71x76ZQk/A9FjZMLYpJ8/AshCgLRC6S1Sw5/nMeOz7TRsO8XNonxUsb7I7MgnjVT3iVXSfJTE6zBNJGfovAe3uBFEeasQzZLtIp2dGwfZehRtP6m5WIC6Rm1GPzkZ2mD7XS3xFK5XkQns+Zz7sS2rm1y8TT0Jq/kZbqgjLgOLjuY3vcd19nHsW1lsYdpmlVFlr9VF70XyT8DkTn7MTf33fwqnPN/KvM6NfRi/HLyLZo7UbBh3iBrz1yEv8j6I8Aq8siyXeXIYdMNolgijDRTQGgcAAAB3BQN6lhJLY0tNaahxYzJM8NHQPacepjeJK3hXKb0ijS22Fa1kz8+6XzTPPLMRXOSPfXUHEkDwFBdqEeGKR5q2zjm5eJqUtiMUg1Oi6j62Nlb8gzqkjkGwx7+3gx592y7iDXZVG+hxfWQOriZSmuqt7zawZX6FzOYkcXYU7rY4+weFntFgO6xR7FrJLIhxLtI3g3iWcMuy9vYdE0no+PIidFK0OY8UR8CD0EGiCqUZOL1R0pwjOPDLY/P+sehX4eQ+B++t7XfTYfVd+w9oK7NVisjxI83fU6puLIylIQikApAZUhgUgL9yRaJEk78hw3QtDW/bfe/waD+JU82ekVFd50+jauKTm+46dp3SIxseWY7+bYXAdbvZHiSB4rn1w45KJ17bOrg5eBR9RmjFwsjSU3pSS7brPEgO3DsL5L/RVu/17FVHZHPxNK6pXy3f39TmWdlPmkfLIdp73Fzj2nq7OgDsXQjFRWiORObnJyfeeFLJoKQHwhAWDWjVyTDeHta/mXBjo5ONEgGnOHquBtQ02qxaPct5GPKp6rbxPXRevObBQE3ONHsyjb/S9bzWJ41cu4V510O/X3lq0fyr9E+P96J/7jv4lXlg/lZdh0ovxR8i0aM17wp6Al5tx9mUbHhter5qtPGsj3FuvNpn36e8sQIc3oc1w7CCD8QoNi1yaPLAwo4GCOJrWMbwaBu6z5raUnJ6sxCEYLSK5EZpXW3DxyRJOzaHstt7h2ENuvGlvCiyeyIbMqqvtSKppDlWjG6GCR/bI4MHfQ2ifJWY4L/EynPpSK7MSsaS5Rc2Ww1zIR1Rt3/iNn3UrEcSuO/Mp2dIXS25EJo/R+RnTbLeclea2nuJOyOuR54Dj+xSylCuPPkQQhZfLRc2YawYLYMmaJtlscjmi+NA9KzXJygmzW+ChY4ruI+luRCkApBqdXwXflbRLmP9KeHcD0l7BbHfeadk9pK5sl1F2q2Z24P0rG0e6+pMcmmlzkYTQ42+E80b4kAAsP4SB90qPKr4LOXeT4NvWVLXdciO5XNECTGbkAelC4AnrjeQPJ2z7yt8Oek+HxIukquKvj8DkNLpnCFIBSAypZMCkB2LkihAwnO6XTPJ8GsH7PNcrNf8T4Hf6NWlOvtPblXlLcAge3LG09wt3xaFjDX8Q26RelL96IjXj+a0PixN4O+TtPaBGX/rNBUuP618n7yDM9TFjH3fQ5dS6JxRSAUgBCA/Rmi3slx4yNl7HRs7QQWjiFwp6qTPV1tSgvDQgtKcn+FNZEZhcemI7I/Bvb5KWGVZHv195XswaZ92nuKrpHkqkFmCdj/qyNLT+IWD7grMc5fiRSs6Ll+CXmVbSeqGZBZfA8tHtM9Nvf6NkDvpWYZFctmUrMS6G8fIx1c1lnwngxuJZfpRE+g4dND2Xdo8+CW0xsXPfxFGVZS+T5eBMa8a5yZMjo4XluON3okgybt5eeNXYrhuUWPjKC1kuZPl5srJcMHy+pAaM1eycj5mCRw+lVM/Gab5qedsIbsq149tnZiWrR3JbkO3yyxRDqFvd7tw81WlmwXZWpdh0ZN9ppFp0Zya4kdGTnJj9d1N/C2vcSVWnmWPbkXa+jqY78y2YmJHE0MjYyNo4NY0NHuCrSk5PVl2MYxWkVocB1pma/MyHNNtM0lHoI2iLHZuXbpTVaT8DzOTJStk14kXSkIBSAUgOh8jcxE2QzoMbHeLXED9cqjnL1Uzq9FS9aSJLk1GxmaQiHqtkNfdkkb8KUeVzhB+wnweVtkfb+5bNcIw7ByQf7CU+LWlw8wFWpelkfeXMla1S9zPz9S7Z5cUgFIDOkNRSA6zyQZQONLFe9ku1X1XtFebHLmZsdJp+w73Rc9a3HwZKcpeGZMCShZjLJPAGnfolyjxZaWonz4cVD9nMgtON+VaDikbvMLY3HvjuJ/uBcfBTV+pkNeP/ZVuXW4aa7tPlyOX0uicQUgFID5SAsmhdZcrRzjEKLQbdE/e0E0baQbaSDe41v4FQTpruWvzLlWVbjvh+TLzozlOxn0JmSQnpNbbPePS8lSnhTXZ5nTr6Tql2loWjR+n8af5qeJx+jtgO/Cd/kq8qpx3RdhfXPsyRJKMlIPWDVTGywecYGv6JWgB4PafaHYbU1d869mV7sWu1esufiRuq2ocGM0Ola2abiXOFsb1bDTu6t539ykuypTei5Ihx8Gupay5stoCql41c7SkMIuWWOP7T2gnuF2VtGEpbI0nbCHaaRWdJco+HHYYZJj9RpDb7XOrd2i1Yhh2PfkU7OkqY7cykaw8oGTktLGVBGdxDCS8jqc/q7gFcqxIQ5vmzm39I2WLSPJFVycZ0b3MeC1zTRB6COhWU01qijKLi9HuedLJqKQCkB0nkhxdkZGQ7c0BrAT2W9/uGwufmvVqKOz0XHRSm9jc5K2GR+ZlEbpZd3fbnu/7jVrmclGHgiTo71nOzxZY9esoR4GQT7UZjHfJ6H7yr48dbEW8yfDTJ+w4PS7R5cUgFIDKlkwKQFl5P9NDFy27RqOUc2/qFn0XHuPkSq2VVxw5bou4F/VW89nyO15ELXscxwtrmlpHWCKI9xXITaeqPSSipLRnPNT5fkeTNozI3skJMRd6rtoVXc9teII4lXr11kFbHu3OTiy6myWPPZ7FL1s0A7CnMZssNujd9Jnf9IcD7+kK5RarI6+ZzcvHdNmnd3ENSmKwpAfCEB2bTWpUOZGySzFNzbBttFh1NFbbenv3FcivJlW2t0ejuwYXJS2em5RdKcn2ZFZaxszeuN2/xYaN91q7DLrlvyOXZ0ddDZa+4rOViPjOzIx7D1PaWn3EKypJ7MpShKHKS0N/RusWVj1zU8jQPZLtpn4DYUc6a57olryra+zJl81Z5SA9zY8prWEkASt9W/rtPq943dgCpXYei1h5HUx+k1J8Ni09pK6368sxHGKNolmA3gmmMveNo8SeBoe8KKjFdi1fJE+XnxpfCub+hzjSmuGZPe1M5jT7MfoDu3bz4kroQxq49xx7M66e8tPcQjWOe6gC5x6BZcf2lTckisuKTJ7RupObNVQmMH2pTsD8J9LyUE8muPf5FuvBvn+HT3l61c5OYoHNkndzz2mw0CowR1ji7xodipW5kpLSPI6eP0bCt8U3q/kc81wH9Oyf+s/4q/R/Lj7jkZn8+XvIelMVxSA2NH4L55GxRt2nvNAfEnqAFknsWs5KK1ZvXCVklGO7Oka0yNwcKPR0HpTTANNesQ4+m6ut7raB1X1Ln0p22O2WyOzktUUqiG7+/mW/VfRAxMaOHdYFvI6Xu3u8L3DsAVW6zrJuRfx6eqrUCicrOmg5zMVh9T+ck+0R6DfAEn7zVdwqtE5v4HL6Uv1aqXvZzulfOQKQCkBlSGopAKQHVuTrW0StbizO/nGio3E/ONHsk/SA948VzMrH4Xxx2O/0fmKa6ub593tJjXTVkZkYcw7M8e+N/C+nZJ6r4HoPjcOPd1b57Pcs5eL10dVyktiB0dpKPPjOBngx5LDTXGg4uHBzT0P6xwd0caE84Op9ZVsVa7Y5Eeov5SX35/Uo+serc2E/ZkFsJ9GQD0Xf5O7D58VdqujYuRysnFnQ/W28SHpSlYUgOr6n69wujZDkOEUjQG7Z9R4AoEu9k0N97urqHLvxJJuUOaPQYnSMJRUbHo/qXmOQOALSCDwINg9xVJrQ6aafNGM0LXjZe1rgehwBHuKym1sGk+TK7pLUTCmv+a5o9cR2f0fV8lPDKsj36+8p2YFE+7T3FK1g5OZoQXwO59o3ltVIB2Dg7wo9iu1ZkZcpcjmZHRk4Lig9V8/7mloHU/Jzzzz3bDHG+dfZc/oJa3ie80FvZkQq9Vb+BHRhW5Hryei8S86M5O8SLe8Pmd1vdTfBord32qM8yyW3I6lfRtMN+fvLPh4MUQqKOOMdTGBvwVeUpS3ZdhXGC0itDYWpuVrWHXXGxgQHCWXoYw3v+u7g349isVY05+xFLIzqqlvq/A4xmZLpZHyP3ue5zz1W42a7N67EYqKSR5uc3OTk+88aWTQ3NF6MlyJBHCwvcergB1uPADtWs5xgtZEtVU7ZcMEdEhjx9CQkuImy5G8B1dQ+jGD08XEeA57c8mXLlFffmdiKqwYavnN/fl9Tc1L1ekMhzsyzPJvY0jfGCKsjoNbgOgdp3aZF0dOrr2RLh483J3W9p7ewldctZm4UW6nTPB5tn77vqjz4dZEePQ7ZewnzMpUQ9r2OJTzOe5z3kuc4lzieJJ3kldhJJaI8xKTk9XuedLJqKQCkBnSyYFIBSA+tJBBBIINgg7wRwIKxoE2nqjpWqGv4IEOWaPBs3QeyTqP1uHXXE86/D09aHkdzD6ST9S3z/cses2q8Oc0OvYlA9CVvVxAd9Jv+wVWpvlU9O7wL2TiQvWuz7mVpum58P+jaTi56F3oiWtqx2k+v407vVnqoWevS9H4ff/RRWRZR/DyVrHx+9/qaudqRDktM2jpmOHHm3OO7sDvWaexw8VvHKlB8Nq+JHPo+u1cePL4ff6lM0loqbHdszRvjPRY3H7LuB8CrkLIzWsWcy2myp6TWhp0tyI2cHSEsJuKSSPp9F5APeOB8VpKuMu0iSu6dfZbRZMDlDzI/XMco+uyj72152q8sKt7ci7X0pdHfR/fsLNo7lNhdQmikj7WkPb48D7gVWngyXZeper6WrfbTRcNGaVhyG7UMjJB00d4+03iPFVJ1yg9JI6VV0LVrB6ntkTsiZtPcyNjekkNaFqk5PRG0pRgtW9EVLSfKPjR2ImyTHrA2WfiO/wBwVuGFY9+RzrelKY9nmVjP5Scl+6NsUQ66L3DxO7yVmODBbvUo2dLWvspIrWkdOZE/zs0rwfZ2qb+AUPJWYUwjsijZk22dqTI+lIQnri4r5XBkbHPcfZa0k+4LWUlFatm0ISm9IrUuOieT52zzuZI3HjG8jabt19Z3qt81TnmLXStas6dXRj04rnovvyJP+UTIx8k0RBtOPGTZ3dW1v3u+06gO0KPqW/XvZP6VGP8ACxI6vx+/1JfVnU0RP+UZTufyCdqzvaw9Yv1ndvR0DdaiuyeJcEOSLONg8EustesvofdbNd4sW44qlm4V7DD9c9J+qPGkoxZWc3yQy+kIU+rHnL6e85LnZkkz3SSuL3u4uP7OodgXVjBRWiPO2WSslxSerPClsaCkApAKQGVIaikApAKQCkBO6va1ZGJQY7bj6Y32W/dPFp7t3YVBbjws338S5j51tPJPVeDOiaM1yw8tvNy7MZcKLJq2HdzvVPjR7Fz541lb1jz9x2qs+i9cMuXsZqaQ1CAdz2DM7HfxA2nbB7A4bwPeOxbQy+XDYtUaWdHJPjolwv5GpLp3PxgWZuK3Ii4F7QCCOtxALfAgLdVUz51y0ZG8jJqWl0OJeJon8j5X08V5+6P3mDyW/wDma/b9+ZD/AJG7/wBX9+9GEnJ3zg2sbKhlHRf8TS74LKzdOU4tGr6L4lrVNP79mpF5OoWazhE1462SN+BIPkpY5lT7yCfRuRHZa/EjptWstvHGn8I3O+FqRX1v8SIJYl8d4PyPuBj5eNI2WOLIY9p/spBfW1wreD1JJ1zWjaM1xvqlxRi0/czf1oysrNmLuZyNgepHzT6aK3mgKsnpUdMa6o6arUmyp3ZE9eF6dy0I2LV3KdwxsjxiePMhSu6tfiRXWLe3ooPyN/H1HzX/AJnZHW57B5Xfko3l1LvJo9HZD/D80SuPybygbU88MTey3e+9kD3qJ50fwpssR6JnvOSX38D2GjNEY2+WZ2S4ey0ktJ+5u8C5a8eTPZafftN+qwae1Lif34fubeLrPK8c3ozBDW/TLAB41TQe0uK0dEVzumSRzJyXDjV/H7/c2INSsjJcJNIZDnVvEbDuHjWy37o8Vq8qEFpVH4kkcC218WRPX2Il8jS+Do1hjbsNI/Nx+lIT9c3x7XFRKu296vzLEr8bFjwryW/37yiaw69z5Fsj/mIzupp9Nw+s/o7hXir1WJCHN82cjI6Tss5R5L5lTpWzmikApAKQCkApAZUsmNRSDUUg1FINRSDUUg1FINST0Vp7IxvmpXtH0TvZ+E7vcop0wn2kWKcu2rsyLbo7lMeN08LXfWjJB/CbB94VSeAvws6VXTD2sj5G+/S+icv51jWOPS6Msd4yN3e8qPqsmvssmd+Df2lo/dp80eQ1JwpTtY2UWno2ZGPA91O81n0q2PKcTH+H48+dU/mmev8AJXSMXzWcXD67njyO0Fj0iiXah9/I29Dyodi3z1/uOY00z85DJ/hfta1NcV9zXmOHpCPen5f2BzNND8zEf8L/AFE4cXxfz/Yx1nSC/Avl+58Gdpo/mIv/AK/9RODF/M/v4DrekPyL5fufa00/phj/AMH/APSf5VeL8zP+oS8F5f3H8ndKSfOZoYPqOdfua1vxTrseO0B6LmT7Vmnu+0eb9Q4R6WXmPd0klzWe8uLkWXJ8q4mH0bBc7rH9PrqZNfobF4c3K4djpie7i0eSaZVns+Q1wKfB/P8AseOdyltA2ceA9hkIAH3G9HiFtHAb7TNLOmIrlXHzKrpXW3LyLDpS1p9mP0G9xreR3kq1DGrhsjnW599u8tF7CCpWCnqKQaikGopBqKQaikGopBqKQamdIaikApAKQCkApAKQCkApAKQCkGptQaRmZuZLK0dTZHAe4FauuL3SJY32R5KTXxN2PWfMbwyJvF1/G1G8ep/hRMs7IX42e41yzv7w78Ef8K19Fq/L9Tf/ABLJ/N8kff5Z5394d+CL+FPRafy/Uf4lk/m+SPGTWrMdxyJfAgfABZWNUvwmrz8h/jZpzaXyH+tPO7vlfXutSKqC2ivIhlk2y3k/M0jvW5FqKQwKQCkApAKQCkApAKQCkApAKQGVIYFIBSAUgFIBSAUgFIBSAUgFIBSAUgFIBSAUgFIBSAUgFIBSAUgFIBSAUgFIBSAUgFIDKlk1FIBSAUgFIBSAUgFIBSAUgFIBSAUgFIBSAUgFIBSAUgFIBSAUgFIBSAUgFIBSAUgFIDKkMCkBZdX9UTlQmYTNjAc5pBYTWyAbu+oqrdldXLh01Oni9HdfX1nFp8DYxNSmzXzOZjyOAugD57yQO2lpLMcO1Bokh0XGzXq7U2VnOw3QyOjeKcw0R/l2dKtwkpxUkcy2uVU3CW6PPmjV0a66Ne9bao14Zaa6GCGpk1hPAE1xocO9NTKTZK6taDOZI6MPDCGF9lpNgECuP1gob7uqjxaalrDxfSZuGunLU0dJ4fMyyREg7Di26q6NXSkrlxxUvEhur6uxw8Gay2Ij61t7hvPYhlJvYObW47ihh6rcsuiNUucg+UzzNgiPAltki6viKs8ONqpZlcM+CK1Z06OjuOrrbJcMSH0xgshkDY5mzNLQ4PaK4kiiLNEV5qeqbmtWtCpkVRrlpGXEvFEprHqo7EjZIZWvD3BoAYRVtLr49iioyVbJx00LOX0e8eCnxa6ldaL4b1ZOdzPobvrp6kM6PYOZW42D2oGmtyedqyfkXywSNLaHobJvfJzdbV9e9V/SP4vVafempeeD/lvSOL4fHQgmsJ3AE9wVjUopN7HxzK3EEHtQNNbnxDBk9hHEEd4RPUy01uGsJ3AEnsCahJvYndE6sGfGkyBIG81zlsLDZLGh3G+oqtZkKFihpvoX6MF20yt4tteWngtSApWTnikApAZUsmBSA6byetvAkBNAvlF9XoN3rkZv85fA9N0TzxZe9/RHhqVoiGGR8kWSzIkEZAYym7iQSTZJ6AL4b1tlWznFKUdFrua9H49VU3KFik9NkQIzK0i+TKx3ufe6FoDiHUAzdwcA0XY4mirPB/AUa5cvEoK3TMcr4PX8q58+738i3aJys+TJ2pIxHinaAY8MDg2js7r2tq6vo4qlZGiNeiesjrUTy53ayjpDwenw9up4aIxGxaVyGMADHQh+yBuBJZwHeXHxW1knLHi3vr+5pRXGGdOMduHXTyNbR2tEhzzjCOJsRlkZTW04kbXpk3xJFnd0+K3njR6nj1euiIqc+by+pSSjq19eZtaOxGx6XlDAGh2Pt0BusuZdDtIvxWk5OWMtfH9yWquMOkJcPfHX5o8RowYsmVpCZpdT5OaYN/F2ztO6ruuwElZ6x2RjTH2amnUKidmVYteb0X6/fcc+0jmvnkdLIbc4+AHQGjoAXThBQjwo89ddK2bnLdl/0mfyZhR8wGCWQtDpC0E3slzj28KA6LXNr/zFr4tl3HoL36DjR6tLie7MZWjSGjXTSNbz0QkIe0USWb67i3o4Wi/gX8MdmYlpmYbsmvWWvP3f2Nqd0I0VD8oEjo9iGwwjavdXEhaJT9JfBvzJputYMXam1otjmMtWaurNXxrotdda6czy7a15bHTNfjUOKRxE8Z/RK5OJ2pe5np+k3pXX/wAkbOuenBh825kUbpXBwa5w3NaKvhv3kjhXBa4tLt1TfI36Ry1jcLjFOT1+CPDRuC/Hwuex4g/JmAeTQsc4drpPqtB4dazOanbwzfqr9DWmqVWN1lUdZy5+f7GbNHS5mI9uZEGzt2th9NvgC07uG/cR00jsjVanU+XeZVNmTjuORHSS2ZFj+ov9/wB5U3/mffgVP/q/v855aH0jL8lZFgY8gk3bcxYzZJr0iHE0TdceAWbK49Y5XS5dyMY91nUKGLB6970Xx3+9CT1pxXv0bt5LWc/HsnabW47YbxHW07wN19yhx5JX6Q2f7FnNhKWFxXJca/fT6HtrJpQ42JBIxkbnnmwHPbeyTGSXDt3EeK1oqVlkot8v7m+bkOiiE4pN8t+7kauk5/lmiTPK1vONBcCBwLJNkkdVgeakrj1WTwx2/sRXS9JwOsmuf7Myyn/kzR8Zia3nZNgFxF+k5pc4nroAgDuWIr0i58T5IzZL0HETgvWennue2htKuydHZMjwwPDZ2ktFbVRA7RHXRA8FrbUq74pez6mcfJlfiWSklr6y5d/I5dS7B5gUgFIDKkNRSA6XyfMvBkaOJfIB3ljQuTm8rk/ceo6JWuLJe1/RGjqrqrLjTtnndHGyMO9sbyWlu/oA334KTIyYWQ4ILVsgwej7KLlbY0kvaSWitKwTaSkc0tJELY2O+mQ4l+weniB2hp6FDZVOFC18dWWaMmm3Mk0+7RPx8dDzxtCZIzxkTyMMbXv2Led4c1zWtYzoO8buzpW0rq+p4ILmawxb1l9bZJaavTn47JG1iD/+tN24zf1mf5LSX9Mvf+5LX/Xz/wCK/QqOjP62/wDkzfF6u2f03wX6HIx/9w//AFL9S3Qf1vJ/6UfrNVJ/0q/5HXi/9Qf/AA/VHhoPSrXZWVhy0WuklLAeBBJ22eO8/iW1tTVcbY+C/wCyPGyVK+zHns29P1X6+ZRdZNDnFndHvLT6THdbDw8RwPcujRarYa+Zwc3GePa493d7i56VZ+U8KMwFpljLS5lgEHZLXDfw3mwTxAVCt+j3Pj2Z2716dixdXaW6+pi4jR+jXRSubz0okAYDZt/o33AbyeF7llfx7+KOy0NW1hYTrm/WevL3mOm/6mi+zB8QlX9U/iMn/bo+6JzwhdQ82dM1/wDmMb/rR/qlcjD7cvcz1PSf8uv/AJIjuVT14PsyfFqm6P2l8Cr04+cPj+hu4kzs3RzY4H7M8QYC0PLXehu49Rb08L7lHKKpv4pr1WT1zeVhqFUvXjp3+H7o1Bo35NiOkzJZudO1sMGS++FNbQO83vPUFv1nWWKNSWnfyI1S6MdzyJPi7lxP4If+Rf7/ALyn/mffgap/6V9/nJjTGJJkYcTcF7WsptgO2bZs1s30UeIUFUo12t2ou5Fc7saKxnouXs5GpnYJh0Q+IuY9zB6RYbAPO7RF9YvyW8JqeUpeP7ENtLq6PdeqbXh79TX19/5HG+1H/wBpy2w/50vj9SPpb+lh719Bgf1I/wCzJ/3Sk/6tfD6Gav8AbH7n9TZzYfylo+PmnNMjCwlpNem1pa5p6rskX2LWD9HvfFsySyPp2JHq3zWnnszPQui3Y2j8mN5YXlsziGuvZuIDZJ66APisW2Ky+LW3L6mcfHlRh2Rk1r6z5d3LY5jS655YUgFIDKlkwKQCkGopDOoQwZSPLvWJPebWEktjaU5S3ZjSya6ikApBqKQCkBkxxBsEg9YNFYaT3MqTXNM+OJJskk9ZO9NNA229WfKWTGopAKQaikGp9aSDYJB6wd6w1qZTaeqPr3kmyST1k2USS2Dk5c2zGlkxqZskcLAJAPGiRfesNJmynJckzClk11FINRSDUyjeWmwSD1g0sNJ7m0ZOPNMxpZMaikMCkApAZIYCAIAgCAIAgCAIAgCAIAgCAIAgCAIAgCAIAgCAIAgCAIAgCA+oYCAIAgCAIAgCAIAgCAIAgCAIAgCAIAgCAIAgCAIAgCAIAgCAypDApAKQCkApAKQCkApAKQCkApAKQCkApAKQCkApAKQCkApAKQCkApAKQCkApAKQCkApAfUMBAEAQBAEAQBAEAQBAEAQBAEAQBAEAQBAEAQBAEAQBAEAQBAfVkBAEAQBAEAQBAEAQBAEAQBAEAQBAEAQBAEAQBAEAQBAEAQBAf/Z"/>
        <xdr:cNvSpPr>
          <a:spLocks noChangeAspect="1" noChangeArrowheads="1"/>
        </xdr:cNvSpPr>
      </xdr:nvSpPr>
      <xdr:spPr bwMode="auto">
        <a:xfrm>
          <a:off x="13696950" y="0"/>
          <a:ext cx="304800" cy="51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cuments/FAI%20Schools/Leinster/Season%202014-2015/Competitions/Administration/Excel%20Templates/Possible%20Cup%20Tournament%20Templa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nfo"/>
      <sheetName val="Draw_Sheet"/>
      <sheetName val="Randon_Number"/>
      <sheetName val="Round_Chart"/>
      <sheetName val="Finals_Chart"/>
      <sheetName val="R1_Listing"/>
      <sheetName val="R2_Listing "/>
      <sheetName val="R3_Listing"/>
      <sheetName val="R4_Listing"/>
      <sheetName val="R5_Listing"/>
      <sheetName val="Semi_Listing"/>
    </sheetNames>
    <sheetDataSet>
      <sheetData sheetId="0" refreshError="1"/>
      <sheetData sheetId="1" refreshError="1"/>
      <sheetData sheetId="2" refreshError="1">
        <row r="7">
          <cell r="E7">
            <v>1</v>
          </cell>
        </row>
        <row r="8">
          <cell r="E8">
            <v>2</v>
          </cell>
        </row>
        <row r="9">
          <cell r="E9">
            <v>3</v>
          </cell>
        </row>
        <row r="10">
          <cell r="E10">
            <v>4</v>
          </cell>
        </row>
        <row r="11">
          <cell r="E11">
            <v>5</v>
          </cell>
        </row>
        <row r="12">
          <cell r="E12">
            <v>6</v>
          </cell>
        </row>
        <row r="13">
          <cell r="E13">
            <v>7</v>
          </cell>
        </row>
        <row r="14">
          <cell r="E14">
            <v>8</v>
          </cell>
        </row>
        <row r="15">
          <cell r="E15">
            <v>9</v>
          </cell>
        </row>
        <row r="16">
          <cell r="E16">
            <v>10</v>
          </cell>
        </row>
        <row r="17">
          <cell r="E17">
            <v>11</v>
          </cell>
        </row>
        <row r="18">
          <cell r="E18">
            <v>12</v>
          </cell>
        </row>
        <row r="19">
          <cell r="E19">
            <v>13</v>
          </cell>
        </row>
        <row r="20">
          <cell r="E20">
            <v>14</v>
          </cell>
        </row>
        <row r="21">
          <cell r="E21">
            <v>15</v>
          </cell>
        </row>
        <row r="22">
          <cell r="E22">
            <v>16</v>
          </cell>
        </row>
        <row r="23">
          <cell r="E23">
            <v>17</v>
          </cell>
        </row>
        <row r="24">
          <cell r="E24">
            <v>18</v>
          </cell>
        </row>
        <row r="25">
          <cell r="E25">
            <v>19</v>
          </cell>
        </row>
        <row r="26">
          <cell r="E26">
            <v>20</v>
          </cell>
        </row>
        <row r="27">
          <cell r="E27">
            <v>21</v>
          </cell>
        </row>
        <row r="28">
          <cell r="E28">
            <v>22</v>
          </cell>
        </row>
        <row r="29">
          <cell r="E29">
            <v>23</v>
          </cell>
        </row>
        <row r="30">
          <cell r="E30">
            <v>24</v>
          </cell>
        </row>
        <row r="31">
          <cell r="E31">
            <v>25</v>
          </cell>
        </row>
        <row r="32">
          <cell r="E32">
            <v>26</v>
          </cell>
        </row>
        <row r="33">
          <cell r="E33">
            <v>27</v>
          </cell>
        </row>
        <row r="34">
          <cell r="E34">
            <v>28</v>
          </cell>
        </row>
        <row r="35">
          <cell r="E35">
            <v>29</v>
          </cell>
        </row>
        <row r="36">
          <cell r="E36">
            <v>30</v>
          </cell>
        </row>
        <row r="37">
          <cell r="E37">
            <v>31</v>
          </cell>
        </row>
        <row r="38">
          <cell r="E38">
            <v>32</v>
          </cell>
        </row>
        <row r="39">
          <cell r="E39">
            <v>33</v>
          </cell>
        </row>
        <row r="40">
          <cell r="E40">
            <v>34</v>
          </cell>
        </row>
        <row r="41">
          <cell r="E41">
            <v>35</v>
          </cell>
        </row>
        <row r="42">
          <cell r="E42">
            <v>36</v>
          </cell>
        </row>
        <row r="43">
          <cell r="E43">
            <v>37</v>
          </cell>
        </row>
        <row r="44">
          <cell r="E44">
            <v>38</v>
          </cell>
        </row>
        <row r="45">
          <cell r="E45">
            <v>39</v>
          </cell>
        </row>
        <row r="46">
          <cell r="E46">
            <v>40</v>
          </cell>
        </row>
        <row r="47">
          <cell r="E47">
            <v>41</v>
          </cell>
        </row>
        <row r="48">
          <cell r="E48">
            <v>42</v>
          </cell>
        </row>
        <row r="49">
          <cell r="E49">
            <v>43</v>
          </cell>
        </row>
        <row r="50">
          <cell r="E50">
            <v>44</v>
          </cell>
        </row>
        <row r="51">
          <cell r="E51">
            <v>45</v>
          </cell>
        </row>
        <row r="52">
          <cell r="E52">
            <v>46</v>
          </cell>
        </row>
        <row r="53">
          <cell r="E53">
            <v>47</v>
          </cell>
        </row>
        <row r="54">
          <cell r="E54">
            <v>48</v>
          </cell>
        </row>
        <row r="55">
          <cell r="E55">
            <v>49</v>
          </cell>
        </row>
        <row r="56">
          <cell r="E56">
            <v>50</v>
          </cell>
        </row>
        <row r="57">
          <cell r="E57">
            <v>51</v>
          </cell>
        </row>
        <row r="58">
          <cell r="E58">
            <v>52</v>
          </cell>
        </row>
        <row r="59">
          <cell r="E59">
            <v>53</v>
          </cell>
        </row>
        <row r="60">
          <cell r="E60">
            <v>54</v>
          </cell>
        </row>
        <row r="61">
          <cell r="E61">
            <v>55</v>
          </cell>
        </row>
        <row r="62">
          <cell r="E62">
            <v>56</v>
          </cell>
        </row>
        <row r="63">
          <cell r="E63">
            <v>57</v>
          </cell>
        </row>
        <row r="64">
          <cell r="E64">
            <v>58</v>
          </cell>
        </row>
        <row r="65">
          <cell r="E65">
            <v>59</v>
          </cell>
        </row>
        <row r="66">
          <cell r="E66">
            <v>60</v>
          </cell>
        </row>
        <row r="67">
          <cell r="E67">
            <v>61</v>
          </cell>
        </row>
        <row r="68">
          <cell r="E68">
            <v>62</v>
          </cell>
        </row>
        <row r="69">
          <cell r="E69">
            <v>63</v>
          </cell>
        </row>
        <row r="70">
          <cell r="E70">
            <v>64</v>
          </cell>
        </row>
      </sheetData>
      <sheetData sheetId="3" refreshError="1">
        <row r="2">
          <cell r="E2">
            <v>64</v>
          </cell>
          <cell r="F2">
            <v>65</v>
          </cell>
          <cell r="G2">
            <v>66</v>
          </cell>
          <cell r="H2">
            <v>67</v>
          </cell>
          <cell r="I2">
            <v>68</v>
          </cell>
          <cell r="J2">
            <v>69</v>
          </cell>
          <cell r="K2">
            <v>70</v>
          </cell>
          <cell r="L2">
            <v>71</v>
          </cell>
          <cell r="M2">
            <v>72</v>
          </cell>
          <cell r="N2">
            <v>73</v>
          </cell>
          <cell r="O2">
            <v>74</v>
          </cell>
          <cell r="P2">
            <v>75</v>
          </cell>
          <cell r="Q2">
            <v>76</v>
          </cell>
          <cell r="R2">
            <v>77</v>
          </cell>
          <cell r="S2">
            <v>78</v>
          </cell>
          <cell r="T2">
            <v>79</v>
          </cell>
          <cell r="U2">
            <v>80</v>
          </cell>
          <cell r="V2">
            <v>81</v>
          </cell>
          <cell r="W2">
            <v>82</v>
          </cell>
          <cell r="X2">
            <v>83</v>
          </cell>
          <cell r="Y2">
            <v>84</v>
          </cell>
          <cell r="Z2">
            <v>85</v>
          </cell>
          <cell r="AA2">
            <v>86</v>
          </cell>
          <cell r="AB2">
            <v>87</v>
          </cell>
          <cell r="AC2">
            <v>88</v>
          </cell>
          <cell r="AD2">
            <v>89</v>
          </cell>
          <cell r="AE2">
            <v>90</v>
          </cell>
          <cell r="AF2">
            <v>91</v>
          </cell>
          <cell r="AG2">
            <v>92</v>
          </cell>
          <cell r="AH2">
            <v>93</v>
          </cell>
          <cell r="AI2">
            <v>94</v>
          </cell>
          <cell r="AJ2">
            <v>95</v>
          </cell>
          <cell r="AK2">
            <v>96</v>
          </cell>
          <cell r="AL2">
            <v>97</v>
          </cell>
          <cell r="AM2">
            <v>98</v>
          </cell>
          <cell r="AN2">
            <v>99</v>
          </cell>
          <cell r="AO2">
            <v>100</v>
          </cell>
          <cell r="AP2">
            <v>101</v>
          </cell>
          <cell r="AQ2">
            <v>102</v>
          </cell>
          <cell r="AR2">
            <v>103</v>
          </cell>
          <cell r="AS2">
            <v>104</v>
          </cell>
          <cell r="AT2">
            <v>105</v>
          </cell>
          <cell r="AU2">
            <v>106</v>
          </cell>
          <cell r="AV2">
            <v>107</v>
          </cell>
          <cell r="AW2">
            <v>108</v>
          </cell>
          <cell r="AX2">
            <v>109</v>
          </cell>
          <cell r="AY2">
            <v>110</v>
          </cell>
          <cell r="AZ2">
            <v>111</v>
          </cell>
          <cell r="BA2">
            <v>112</v>
          </cell>
          <cell r="BB2">
            <v>113</v>
          </cell>
          <cell r="BC2">
            <v>114</v>
          </cell>
          <cell r="BD2">
            <v>115</v>
          </cell>
          <cell r="BE2">
            <v>116</v>
          </cell>
          <cell r="BF2">
            <v>117</v>
          </cell>
          <cell r="BG2">
            <v>118</v>
          </cell>
          <cell r="BH2">
            <v>119</v>
          </cell>
          <cell r="BI2">
            <v>120</v>
          </cell>
          <cell r="BJ2">
            <v>121</v>
          </cell>
          <cell r="BK2">
            <v>122</v>
          </cell>
          <cell r="BL2">
            <v>123</v>
          </cell>
          <cell r="BM2">
            <v>124</v>
          </cell>
          <cell r="BN2">
            <v>125</v>
          </cell>
          <cell r="BO2">
            <v>126</v>
          </cell>
          <cell r="BP2">
            <v>127</v>
          </cell>
          <cell r="BQ2">
            <v>128</v>
          </cell>
        </row>
        <row r="3">
          <cell r="A3">
            <v>1</v>
          </cell>
        </row>
        <row r="4">
          <cell r="A4">
            <v>2</v>
          </cell>
          <cell r="E4">
            <v>1</v>
          </cell>
        </row>
        <row r="5">
          <cell r="A5">
            <v>3</v>
          </cell>
        </row>
        <row r="6">
          <cell r="A6">
            <v>4</v>
          </cell>
          <cell r="E6">
            <v>2</v>
          </cell>
          <cell r="F6">
            <v>3</v>
          </cell>
        </row>
        <row r="7">
          <cell r="A7">
            <v>5</v>
          </cell>
        </row>
        <row r="8">
          <cell r="A8">
            <v>6</v>
          </cell>
          <cell r="E8">
            <v>3</v>
          </cell>
          <cell r="F8">
            <v>4</v>
          </cell>
          <cell r="G8">
            <v>5</v>
          </cell>
        </row>
        <row r="9">
          <cell r="A9">
            <v>7</v>
          </cell>
        </row>
        <row r="10">
          <cell r="A10">
            <v>8</v>
          </cell>
          <cell r="E10">
            <v>4</v>
          </cell>
          <cell r="F10">
            <v>5</v>
          </cell>
          <cell r="G10">
            <v>6</v>
          </cell>
          <cell r="H10">
            <v>7</v>
          </cell>
        </row>
        <row r="11">
          <cell r="A11">
            <v>9</v>
          </cell>
        </row>
        <row r="12">
          <cell r="A12">
            <v>10</v>
          </cell>
          <cell r="E12">
            <v>5</v>
          </cell>
          <cell r="F12">
            <v>6</v>
          </cell>
          <cell r="G12">
            <v>7</v>
          </cell>
          <cell r="H12">
            <v>8</v>
          </cell>
          <cell r="I12">
            <v>9</v>
          </cell>
        </row>
        <row r="13">
          <cell r="A13">
            <v>11</v>
          </cell>
        </row>
        <row r="14">
          <cell r="A14">
            <v>12</v>
          </cell>
          <cell r="E14">
            <v>6</v>
          </cell>
          <cell r="F14">
            <v>7</v>
          </cell>
          <cell r="G14">
            <v>8</v>
          </cell>
          <cell r="H14">
            <v>9</v>
          </cell>
          <cell r="I14">
            <v>10</v>
          </cell>
          <cell r="J14">
            <v>11</v>
          </cell>
        </row>
        <row r="15">
          <cell r="A15">
            <v>13</v>
          </cell>
        </row>
        <row r="16">
          <cell r="A16">
            <v>14</v>
          </cell>
          <cell r="E16">
            <v>7</v>
          </cell>
          <cell r="F16">
            <v>8</v>
          </cell>
          <cell r="G16">
            <v>9</v>
          </cell>
          <cell r="H16">
            <v>10</v>
          </cell>
          <cell r="I16">
            <v>11</v>
          </cell>
          <cell r="J16">
            <v>12</v>
          </cell>
          <cell r="K16">
            <v>13</v>
          </cell>
        </row>
        <row r="17">
          <cell r="A17">
            <v>15</v>
          </cell>
        </row>
        <row r="18">
          <cell r="A18">
            <v>16</v>
          </cell>
          <cell r="E18">
            <v>8</v>
          </cell>
          <cell r="F18">
            <v>9</v>
          </cell>
          <cell r="G18">
            <v>10</v>
          </cell>
          <cell r="H18">
            <v>11</v>
          </cell>
          <cell r="I18">
            <v>12</v>
          </cell>
          <cell r="J18">
            <v>13</v>
          </cell>
          <cell r="K18">
            <v>14</v>
          </cell>
          <cell r="L18">
            <v>15</v>
          </cell>
        </row>
        <row r="19">
          <cell r="A19">
            <v>17</v>
          </cell>
        </row>
        <row r="20">
          <cell r="A20">
            <v>18</v>
          </cell>
          <cell r="E20">
            <v>9</v>
          </cell>
          <cell r="F20">
            <v>10</v>
          </cell>
          <cell r="G20">
            <v>11</v>
          </cell>
          <cell r="H20">
            <v>12</v>
          </cell>
          <cell r="I20">
            <v>13</v>
          </cell>
          <cell r="J20">
            <v>14</v>
          </cell>
          <cell r="K20">
            <v>15</v>
          </cell>
          <cell r="L20">
            <v>16</v>
          </cell>
          <cell r="M20">
            <v>17</v>
          </cell>
        </row>
        <row r="21">
          <cell r="A21">
            <v>19</v>
          </cell>
        </row>
        <row r="22">
          <cell r="A22">
            <v>20</v>
          </cell>
          <cell r="E22">
            <v>10</v>
          </cell>
          <cell r="F22">
            <v>11</v>
          </cell>
          <cell r="G22">
            <v>12</v>
          </cell>
          <cell r="H22">
            <v>13</v>
          </cell>
          <cell r="I22">
            <v>14</v>
          </cell>
          <cell r="J22">
            <v>15</v>
          </cell>
          <cell r="K22">
            <v>16</v>
          </cell>
          <cell r="L22">
            <v>17</v>
          </cell>
          <cell r="M22">
            <v>18</v>
          </cell>
          <cell r="N22">
            <v>19</v>
          </cell>
        </row>
        <row r="23">
          <cell r="A23">
            <v>21</v>
          </cell>
        </row>
        <row r="24">
          <cell r="A24">
            <v>22</v>
          </cell>
          <cell r="E24">
            <v>11</v>
          </cell>
          <cell r="F24">
            <v>12</v>
          </cell>
          <cell r="G24">
            <v>13</v>
          </cell>
          <cell r="H24">
            <v>14</v>
          </cell>
          <cell r="I24">
            <v>15</v>
          </cell>
          <cell r="J24">
            <v>16</v>
          </cell>
          <cell r="K24">
            <v>17</v>
          </cell>
          <cell r="L24">
            <v>18</v>
          </cell>
          <cell r="M24">
            <v>19</v>
          </cell>
          <cell r="N24">
            <v>20</v>
          </cell>
          <cell r="O24">
            <v>21</v>
          </cell>
        </row>
        <row r="25">
          <cell r="A25">
            <v>23</v>
          </cell>
        </row>
        <row r="26">
          <cell r="A26">
            <v>24</v>
          </cell>
          <cell r="E26">
            <v>12</v>
          </cell>
          <cell r="F26">
            <v>13</v>
          </cell>
          <cell r="G26">
            <v>14</v>
          </cell>
          <cell r="H26">
            <v>15</v>
          </cell>
          <cell r="I26">
            <v>16</v>
          </cell>
          <cell r="J26">
            <v>17</v>
          </cell>
          <cell r="K26">
            <v>18</v>
          </cell>
          <cell r="L26">
            <v>19</v>
          </cell>
          <cell r="M26">
            <v>20</v>
          </cell>
          <cell r="N26">
            <v>21</v>
          </cell>
          <cell r="O26">
            <v>22</v>
          </cell>
          <cell r="P26">
            <v>23</v>
          </cell>
        </row>
        <row r="27">
          <cell r="A27">
            <v>25</v>
          </cell>
        </row>
        <row r="28">
          <cell r="A28">
            <v>26</v>
          </cell>
          <cell r="E28">
            <v>13</v>
          </cell>
          <cell r="F28">
            <v>14</v>
          </cell>
          <cell r="G28">
            <v>15</v>
          </cell>
          <cell r="H28">
            <v>16</v>
          </cell>
          <cell r="I28">
            <v>17</v>
          </cell>
          <cell r="J28">
            <v>18</v>
          </cell>
          <cell r="K28">
            <v>19</v>
          </cell>
          <cell r="L28">
            <v>20</v>
          </cell>
          <cell r="M28">
            <v>21</v>
          </cell>
          <cell r="N28">
            <v>22</v>
          </cell>
          <cell r="O28">
            <v>23</v>
          </cell>
          <cell r="P28">
            <v>24</v>
          </cell>
          <cell r="Q28">
            <v>25</v>
          </cell>
        </row>
        <row r="29">
          <cell r="A29">
            <v>27</v>
          </cell>
        </row>
        <row r="30">
          <cell r="A30">
            <v>28</v>
          </cell>
          <cell r="E30">
            <v>14</v>
          </cell>
          <cell r="F30">
            <v>15</v>
          </cell>
          <cell r="G30">
            <v>16</v>
          </cell>
          <cell r="H30">
            <v>17</v>
          </cell>
          <cell r="I30">
            <v>18</v>
          </cell>
          <cell r="J30">
            <v>19</v>
          </cell>
          <cell r="K30">
            <v>20</v>
          </cell>
          <cell r="L30">
            <v>21</v>
          </cell>
          <cell r="M30">
            <v>22</v>
          </cell>
          <cell r="N30">
            <v>23</v>
          </cell>
          <cell r="O30">
            <v>24</v>
          </cell>
          <cell r="P30">
            <v>25</v>
          </cell>
          <cell r="Q30">
            <v>26</v>
          </cell>
          <cell r="R30">
            <v>27</v>
          </cell>
        </row>
        <row r="31">
          <cell r="A31">
            <v>29</v>
          </cell>
        </row>
        <row r="32">
          <cell r="A32">
            <v>30</v>
          </cell>
          <cell r="E32">
            <v>15</v>
          </cell>
          <cell r="F32">
            <v>16</v>
          </cell>
          <cell r="G32">
            <v>17</v>
          </cell>
          <cell r="H32">
            <v>18</v>
          </cell>
          <cell r="I32">
            <v>19</v>
          </cell>
          <cell r="J32">
            <v>20</v>
          </cell>
          <cell r="K32">
            <v>21</v>
          </cell>
          <cell r="L32">
            <v>22</v>
          </cell>
          <cell r="M32">
            <v>23</v>
          </cell>
          <cell r="N32">
            <v>24</v>
          </cell>
          <cell r="O32">
            <v>25</v>
          </cell>
          <cell r="P32">
            <v>26</v>
          </cell>
          <cell r="Q32">
            <v>27</v>
          </cell>
          <cell r="R32">
            <v>28</v>
          </cell>
          <cell r="S32">
            <v>29</v>
          </cell>
        </row>
        <row r="33">
          <cell r="A33">
            <v>31</v>
          </cell>
        </row>
        <row r="34">
          <cell r="A34">
            <v>32</v>
          </cell>
          <cell r="E34">
            <v>16</v>
          </cell>
          <cell r="F34">
            <v>17</v>
          </cell>
          <cell r="G34">
            <v>18</v>
          </cell>
          <cell r="H34">
            <v>19</v>
          </cell>
          <cell r="I34">
            <v>20</v>
          </cell>
          <cell r="J34">
            <v>21</v>
          </cell>
          <cell r="K34">
            <v>22</v>
          </cell>
          <cell r="L34">
            <v>23</v>
          </cell>
          <cell r="M34">
            <v>24</v>
          </cell>
          <cell r="N34">
            <v>25</v>
          </cell>
          <cell r="O34">
            <v>26</v>
          </cell>
          <cell r="P34">
            <v>27</v>
          </cell>
          <cell r="Q34">
            <v>28</v>
          </cell>
          <cell r="R34">
            <v>29</v>
          </cell>
          <cell r="S34">
            <v>30</v>
          </cell>
          <cell r="T34">
            <v>31</v>
          </cell>
        </row>
        <row r="35">
          <cell r="A35">
            <v>33</v>
          </cell>
        </row>
        <row r="36">
          <cell r="A36">
            <v>34</v>
          </cell>
          <cell r="E36">
            <v>17</v>
          </cell>
          <cell r="F36">
            <v>18</v>
          </cell>
          <cell r="G36">
            <v>19</v>
          </cell>
          <cell r="H36">
            <v>20</v>
          </cell>
          <cell r="I36">
            <v>21</v>
          </cell>
          <cell r="J36">
            <v>22</v>
          </cell>
          <cell r="K36">
            <v>23</v>
          </cell>
          <cell r="L36">
            <v>24</v>
          </cell>
          <cell r="M36">
            <v>25</v>
          </cell>
          <cell r="N36">
            <v>26</v>
          </cell>
          <cell r="O36">
            <v>27</v>
          </cell>
          <cell r="P36">
            <v>28</v>
          </cell>
          <cell r="Q36">
            <v>29</v>
          </cell>
          <cell r="R36">
            <v>30</v>
          </cell>
          <cell r="S36">
            <v>31</v>
          </cell>
          <cell r="T36">
            <v>32</v>
          </cell>
          <cell r="U36">
            <v>33</v>
          </cell>
        </row>
        <row r="37">
          <cell r="A37">
            <v>35</v>
          </cell>
        </row>
        <row r="38">
          <cell r="A38">
            <v>36</v>
          </cell>
          <cell r="E38">
            <v>18</v>
          </cell>
          <cell r="F38">
            <v>19</v>
          </cell>
          <cell r="G38">
            <v>20</v>
          </cell>
          <cell r="H38">
            <v>21</v>
          </cell>
          <cell r="I38">
            <v>22</v>
          </cell>
          <cell r="J38">
            <v>23</v>
          </cell>
          <cell r="K38">
            <v>24</v>
          </cell>
          <cell r="L38">
            <v>25</v>
          </cell>
          <cell r="M38">
            <v>26</v>
          </cell>
          <cell r="N38">
            <v>27</v>
          </cell>
          <cell r="O38">
            <v>28</v>
          </cell>
          <cell r="P38">
            <v>29</v>
          </cell>
          <cell r="Q38">
            <v>30</v>
          </cell>
          <cell r="R38">
            <v>31</v>
          </cell>
          <cell r="S38">
            <v>32</v>
          </cell>
          <cell r="T38">
            <v>33</v>
          </cell>
          <cell r="U38">
            <v>34</v>
          </cell>
          <cell r="V38">
            <v>35</v>
          </cell>
        </row>
        <row r="39">
          <cell r="A39">
            <v>37</v>
          </cell>
        </row>
        <row r="40">
          <cell r="A40">
            <v>38</v>
          </cell>
          <cell r="E40">
            <v>19</v>
          </cell>
          <cell r="F40">
            <v>20</v>
          </cell>
          <cell r="G40">
            <v>21</v>
          </cell>
          <cell r="H40">
            <v>22</v>
          </cell>
          <cell r="I40">
            <v>23</v>
          </cell>
          <cell r="J40">
            <v>24</v>
          </cell>
          <cell r="K40">
            <v>25</v>
          </cell>
          <cell r="L40">
            <v>26</v>
          </cell>
          <cell r="M40">
            <v>27</v>
          </cell>
          <cell r="N40">
            <v>28</v>
          </cell>
          <cell r="O40">
            <v>29</v>
          </cell>
          <cell r="P40">
            <v>30</v>
          </cell>
          <cell r="Q40">
            <v>31</v>
          </cell>
          <cell r="R40">
            <v>32</v>
          </cell>
          <cell r="S40">
            <v>33</v>
          </cell>
          <cell r="T40">
            <v>34</v>
          </cell>
          <cell r="U40">
            <v>35</v>
          </cell>
          <cell r="V40">
            <v>36</v>
          </cell>
          <cell r="W40">
            <v>37</v>
          </cell>
        </row>
        <row r="41">
          <cell r="A41">
            <v>39</v>
          </cell>
        </row>
        <row r="42">
          <cell r="A42">
            <v>40</v>
          </cell>
          <cell r="E42">
            <v>20</v>
          </cell>
          <cell r="F42">
            <v>21</v>
          </cell>
          <cell r="G42">
            <v>22</v>
          </cell>
          <cell r="H42">
            <v>23</v>
          </cell>
          <cell r="I42">
            <v>24</v>
          </cell>
          <cell r="J42">
            <v>25</v>
          </cell>
          <cell r="K42">
            <v>26</v>
          </cell>
          <cell r="L42">
            <v>27</v>
          </cell>
          <cell r="M42">
            <v>28</v>
          </cell>
          <cell r="N42">
            <v>29</v>
          </cell>
          <cell r="O42">
            <v>30</v>
          </cell>
          <cell r="P42">
            <v>31</v>
          </cell>
          <cell r="Q42">
            <v>32</v>
          </cell>
          <cell r="R42">
            <v>33</v>
          </cell>
          <cell r="S42">
            <v>34</v>
          </cell>
          <cell r="T42">
            <v>35</v>
          </cell>
          <cell r="U42">
            <v>36</v>
          </cell>
          <cell r="V42">
            <v>37</v>
          </cell>
          <cell r="W42">
            <v>38</v>
          </cell>
          <cell r="X42">
            <v>39</v>
          </cell>
        </row>
        <row r="43">
          <cell r="A43">
            <v>41</v>
          </cell>
        </row>
        <row r="44">
          <cell r="A44">
            <v>42</v>
          </cell>
          <cell r="E44">
            <v>21</v>
          </cell>
          <cell r="F44">
            <v>22</v>
          </cell>
          <cell r="G44">
            <v>23</v>
          </cell>
          <cell r="H44">
            <v>24</v>
          </cell>
          <cell r="I44">
            <v>25</v>
          </cell>
          <cell r="J44">
            <v>26</v>
          </cell>
          <cell r="K44">
            <v>27</v>
          </cell>
          <cell r="L44">
            <v>28</v>
          </cell>
          <cell r="M44">
            <v>29</v>
          </cell>
          <cell r="N44">
            <v>30</v>
          </cell>
          <cell r="O44">
            <v>31</v>
          </cell>
          <cell r="P44">
            <v>32</v>
          </cell>
          <cell r="Q44">
            <v>33</v>
          </cell>
          <cell r="R44">
            <v>34</v>
          </cell>
          <cell r="S44">
            <v>35</v>
          </cell>
          <cell r="T44">
            <v>36</v>
          </cell>
          <cell r="U44">
            <v>37</v>
          </cell>
          <cell r="V44">
            <v>38</v>
          </cell>
          <cell r="W44">
            <v>39</v>
          </cell>
          <cell r="X44">
            <v>40</v>
          </cell>
          <cell r="Y44">
            <v>41</v>
          </cell>
        </row>
        <row r="45">
          <cell r="A45">
            <v>43</v>
          </cell>
        </row>
        <row r="46">
          <cell r="A46">
            <v>44</v>
          </cell>
          <cell r="E46">
            <v>22</v>
          </cell>
          <cell r="F46">
            <v>23</v>
          </cell>
          <cell r="G46">
            <v>24</v>
          </cell>
          <cell r="H46">
            <v>25</v>
          </cell>
          <cell r="I46">
            <v>26</v>
          </cell>
          <cell r="J46">
            <v>27</v>
          </cell>
          <cell r="K46">
            <v>28</v>
          </cell>
          <cell r="L46">
            <v>29</v>
          </cell>
          <cell r="M46">
            <v>30</v>
          </cell>
          <cell r="N46">
            <v>31</v>
          </cell>
          <cell r="O46">
            <v>32</v>
          </cell>
          <cell r="P46">
            <v>33</v>
          </cell>
          <cell r="Q46">
            <v>34</v>
          </cell>
          <cell r="R46">
            <v>35</v>
          </cell>
          <cell r="S46">
            <v>36</v>
          </cell>
          <cell r="T46">
            <v>37</v>
          </cell>
          <cell r="U46">
            <v>38</v>
          </cell>
          <cell r="V46">
            <v>39</v>
          </cell>
          <cell r="W46">
            <v>40</v>
          </cell>
          <cell r="X46">
            <v>41</v>
          </cell>
          <cell r="Y46">
            <v>42</v>
          </cell>
          <cell r="Z46">
            <v>43</v>
          </cell>
        </row>
        <row r="47">
          <cell r="A47">
            <v>45</v>
          </cell>
        </row>
        <row r="48">
          <cell r="A48">
            <v>46</v>
          </cell>
          <cell r="E48">
            <v>23</v>
          </cell>
          <cell r="F48">
            <v>24</v>
          </cell>
          <cell r="G48">
            <v>25</v>
          </cell>
          <cell r="H48">
            <v>26</v>
          </cell>
          <cell r="I48">
            <v>27</v>
          </cell>
          <cell r="J48">
            <v>28</v>
          </cell>
          <cell r="K48">
            <v>29</v>
          </cell>
          <cell r="L48">
            <v>30</v>
          </cell>
          <cell r="M48">
            <v>31</v>
          </cell>
          <cell r="N48">
            <v>32</v>
          </cell>
          <cell r="O48">
            <v>33</v>
          </cell>
          <cell r="P48">
            <v>34</v>
          </cell>
          <cell r="Q48">
            <v>35</v>
          </cell>
          <cell r="R48">
            <v>36</v>
          </cell>
          <cell r="S48">
            <v>37</v>
          </cell>
          <cell r="T48">
            <v>38</v>
          </cell>
          <cell r="U48">
            <v>39</v>
          </cell>
          <cell r="V48">
            <v>40</v>
          </cell>
          <cell r="W48">
            <v>41</v>
          </cell>
          <cell r="X48">
            <v>42</v>
          </cell>
          <cell r="Y48">
            <v>43</v>
          </cell>
          <cell r="Z48">
            <v>44</v>
          </cell>
          <cell r="AA48">
            <v>45</v>
          </cell>
        </row>
        <row r="49">
          <cell r="A49">
            <v>47</v>
          </cell>
        </row>
        <row r="50">
          <cell r="A50">
            <v>48</v>
          </cell>
          <cell r="E50">
            <v>24</v>
          </cell>
          <cell r="F50">
            <v>25</v>
          </cell>
          <cell r="G50">
            <v>26</v>
          </cell>
          <cell r="H50">
            <v>27</v>
          </cell>
          <cell r="I50">
            <v>28</v>
          </cell>
          <cell r="J50">
            <v>29</v>
          </cell>
          <cell r="K50">
            <v>30</v>
          </cell>
          <cell r="L50">
            <v>31</v>
          </cell>
          <cell r="M50">
            <v>32</v>
          </cell>
          <cell r="N50">
            <v>33</v>
          </cell>
          <cell r="O50">
            <v>34</v>
          </cell>
          <cell r="P50">
            <v>35</v>
          </cell>
          <cell r="Q50">
            <v>36</v>
          </cell>
          <cell r="R50">
            <v>37</v>
          </cell>
          <cell r="S50">
            <v>38</v>
          </cell>
          <cell r="T50">
            <v>39</v>
          </cell>
          <cell r="U50">
            <v>40</v>
          </cell>
          <cell r="V50">
            <v>41</v>
          </cell>
          <cell r="W50">
            <v>42</v>
          </cell>
          <cell r="X50">
            <v>43</v>
          </cell>
          <cell r="Y50">
            <v>44</v>
          </cell>
          <cell r="Z50">
            <v>45</v>
          </cell>
          <cell r="AA50">
            <v>46</v>
          </cell>
          <cell r="AB50">
            <v>47</v>
          </cell>
        </row>
        <row r="51">
          <cell r="A51">
            <v>49</v>
          </cell>
        </row>
        <row r="52">
          <cell r="A52">
            <v>50</v>
          </cell>
          <cell r="E52">
            <v>25</v>
          </cell>
          <cell r="F52">
            <v>26</v>
          </cell>
          <cell r="G52">
            <v>27</v>
          </cell>
          <cell r="H52">
            <v>28</v>
          </cell>
          <cell r="I52">
            <v>29</v>
          </cell>
          <cell r="J52">
            <v>30</v>
          </cell>
          <cell r="K52">
            <v>31</v>
          </cell>
          <cell r="L52">
            <v>32</v>
          </cell>
          <cell r="M52">
            <v>33</v>
          </cell>
          <cell r="N52">
            <v>34</v>
          </cell>
          <cell r="O52">
            <v>35</v>
          </cell>
          <cell r="P52">
            <v>36</v>
          </cell>
          <cell r="Q52">
            <v>37</v>
          </cell>
          <cell r="R52">
            <v>38</v>
          </cell>
          <cell r="S52">
            <v>39</v>
          </cell>
          <cell r="T52">
            <v>40</v>
          </cell>
          <cell r="U52">
            <v>41</v>
          </cell>
          <cell r="V52">
            <v>42</v>
          </cell>
          <cell r="W52">
            <v>43</v>
          </cell>
          <cell r="X52">
            <v>44</v>
          </cell>
          <cell r="Y52">
            <v>45</v>
          </cell>
          <cell r="Z52">
            <v>46</v>
          </cell>
          <cell r="AA52">
            <v>47</v>
          </cell>
          <cell r="AB52">
            <v>48</v>
          </cell>
          <cell r="AC52">
            <v>49</v>
          </cell>
        </row>
        <row r="53">
          <cell r="A53">
            <v>51</v>
          </cell>
        </row>
        <row r="54">
          <cell r="A54">
            <v>52</v>
          </cell>
          <cell r="E54">
            <v>26</v>
          </cell>
          <cell r="F54">
            <v>27</v>
          </cell>
          <cell r="G54">
            <v>28</v>
          </cell>
          <cell r="H54">
            <v>29</v>
          </cell>
          <cell r="I54">
            <v>30</v>
          </cell>
          <cell r="J54">
            <v>31</v>
          </cell>
          <cell r="K54">
            <v>32</v>
          </cell>
          <cell r="L54">
            <v>33</v>
          </cell>
          <cell r="M54">
            <v>34</v>
          </cell>
          <cell r="N54">
            <v>35</v>
          </cell>
          <cell r="O54">
            <v>36</v>
          </cell>
          <cell r="P54">
            <v>37</v>
          </cell>
          <cell r="Q54">
            <v>38</v>
          </cell>
          <cell r="R54">
            <v>39</v>
          </cell>
          <cell r="S54">
            <v>40</v>
          </cell>
          <cell r="T54">
            <v>41</v>
          </cell>
          <cell r="U54">
            <v>42</v>
          </cell>
          <cell r="V54">
            <v>43</v>
          </cell>
          <cell r="W54">
            <v>44</v>
          </cell>
          <cell r="X54">
            <v>45</v>
          </cell>
          <cell r="Y54">
            <v>46</v>
          </cell>
          <cell r="Z54">
            <v>47</v>
          </cell>
          <cell r="AA54">
            <v>48</v>
          </cell>
          <cell r="AB54">
            <v>49</v>
          </cell>
          <cell r="AC54">
            <v>50</v>
          </cell>
          <cell r="AD54">
            <v>51</v>
          </cell>
        </row>
        <row r="55">
          <cell r="A55">
            <v>53</v>
          </cell>
        </row>
        <row r="56">
          <cell r="A56">
            <v>54</v>
          </cell>
          <cell r="E56">
            <v>27</v>
          </cell>
          <cell r="F56">
            <v>28</v>
          </cell>
          <cell r="G56">
            <v>29</v>
          </cell>
          <cell r="H56">
            <v>30</v>
          </cell>
          <cell r="I56">
            <v>31</v>
          </cell>
          <cell r="J56">
            <v>32</v>
          </cell>
          <cell r="K56">
            <v>33</v>
          </cell>
          <cell r="L56">
            <v>34</v>
          </cell>
          <cell r="M56">
            <v>35</v>
          </cell>
          <cell r="N56">
            <v>36</v>
          </cell>
          <cell r="O56">
            <v>37</v>
          </cell>
          <cell r="P56">
            <v>38</v>
          </cell>
          <cell r="Q56">
            <v>39</v>
          </cell>
          <cell r="R56">
            <v>40</v>
          </cell>
          <cell r="S56">
            <v>41</v>
          </cell>
          <cell r="T56">
            <v>42</v>
          </cell>
          <cell r="U56">
            <v>43</v>
          </cell>
          <cell r="V56">
            <v>44</v>
          </cell>
          <cell r="W56">
            <v>45</v>
          </cell>
          <cell r="X56">
            <v>46</v>
          </cell>
          <cell r="Y56">
            <v>47</v>
          </cell>
          <cell r="Z56">
            <v>48</v>
          </cell>
          <cell r="AA56">
            <v>49</v>
          </cell>
          <cell r="AB56">
            <v>50</v>
          </cell>
          <cell r="AC56">
            <v>51</v>
          </cell>
          <cell r="AD56">
            <v>52</v>
          </cell>
          <cell r="AE56">
            <v>53</v>
          </cell>
        </row>
        <row r="57">
          <cell r="A57">
            <v>55</v>
          </cell>
        </row>
        <row r="58">
          <cell r="A58">
            <v>56</v>
          </cell>
          <cell r="E58">
            <v>28</v>
          </cell>
          <cell r="F58">
            <v>29</v>
          </cell>
          <cell r="G58">
            <v>30</v>
          </cell>
          <cell r="H58">
            <v>31</v>
          </cell>
          <cell r="I58">
            <v>32</v>
          </cell>
          <cell r="J58">
            <v>33</v>
          </cell>
          <cell r="K58">
            <v>34</v>
          </cell>
          <cell r="L58">
            <v>35</v>
          </cell>
          <cell r="M58">
            <v>36</v>
          </cell>
          <cell r="N58">
            <v>37</v>
          </cell>
          <cell r="O58">
            <v>38</v>
          </cell>
          <cell r="P58">
            <v>39</v>
          </cell>
          <cell r="Q58">
            <v>40</v>
          </cell>
          <cell r="R58">
            <v>41</v>
          </cell>
          <cell r="S58">
            <v>42</v>
          </cell>
          <cell r="T58">
            <v>43</v>
          </cell>
          <cell r="U58">
            <v>44</v>
          </cell>
          <cell r="V58">
            <v>45</v>
          </cell>
          <cell r="W58">
            <v>46</v>
          </cell>
          <cell r="X58">
            <v>47</v>
          </cell>
          <cell r="Y58">
            <v>48</v>
          </cell>
          <cell r="Z58">
            <v>49</v>
          </cell>
          <cell r="AA58">
            <v>50</v>
          </cell>
          <cell r="AB58">
            <v>51</v>
          </cell>
          <cell r="AC58">
            <v>52</v>
          </cell>
          <cell r="AD58">
            <v>53</v>
          </cell>
          <cell r="AE58">
            <v>54</v>
          </cell>
          <cell r="AF58">
            <v>55</v>
          </cell>
        </row>
        <row r="59">
          <cell r="A59">
            <v>57</v>
          </cell>
        </row>
        <row r="60">
          <cell r="A60">
            <v>58</v>
          </cell>
          <cell r="E60">
            <v>29</v>
          </cell>
          <cell r="F60">
            <v>30</v>
          </cell>
          <cell r="G60">
            <v>31</v>
          </cell>
          <cell r="H60">
            <v>32</v>
          </cell>
          <cell r="I60">
            <v>33</v>
          </cell>
          <cell r="J60">
            <v>34</v>
          </cell>
          <cell r="K60">
            <v>35</v>
          </cell>
          <cell r="L60">
            <v>36</v>
          </cell>
          <cell r="M60">
            <v>37</v>
          </cell>
          <cell r="N60">
            <v>38</v>
          </cell>
          <cell r="O60">
            <v>39</v>
          </cell>
          <cell r="P60">
            <v>40</v>
          </cell>
          <cell r="Q60">
            <v>41</v>
          </cell>
          <cell r="R60">
            <v>42</v>
          </cell>
          <cell r="S60">
            <v>43</v>
          </cell>
          <cell r="T60">
            <v>44</v>
          </cell>
          <cell r="U60">
            <v>45</v>
          </cell>
          <cell r="V60">
            <v>46</v>
          </cell>
          <cell r="W60">
            <v>47</v>
          </cell>
          <cell r="X60">
            <v>48</v>
          </cell>
          <cell r="Y60">
            <v>49</v>
          </cell>
          <cell r="Z60">
            <v>50</v>
          </cell>
          <cell r="AA60">
            <v>51</v>
          </cell>
          <cell r="AB60">
            <v>52</v>
          </cell>
          <cell r="AC60">
            <v>53</v>
          </cell>
          <cell r="AD60">
            <v>54</v>
          </cell>
          <cell r="AE60">
            <v>55</v>
          </cell>
          <cell r="AF60">
            <v>56</v>
          </cell>
          <cell r="AG60">
            <v>57</v>
          </cell>
        </row>
        <row r="61">
          <cell r="A61">
            <v>59</v>
          </cell>
        </row>
        <row r="62">
          <cell r="A62">
            <v>60</v>
          </cell>
          <cell r="E62">
            <v>30</v>
          </cell>
          <cell r="F62">
            <v>31</v>
          </cell>
          <cell r="G62">
            <v>32</v>
          </cell>
          <cell r="H62">
            <v>33</v>
          </cell>
          <cell r="I62">
            <v>34</v>
          </cell>
          <cell r="J62">
            <v>35</v>
          </cell>
          <cell r="K62">
            <v>36</v>
          </cell>
          <cell r="L62">
            <v>37</v>
          </cell>
          <cell r="M62">
            <v>38</v>
          </cell>
          <cell r="N62">
            <v>39</v>
          </cell>
          <cell r="O62">
            <v>40</v>
          </cell>
          <cell r="P62">
            <v>41</v>
          </cell>
          <cell r="Q62">
            <v>42</v>
          </cell>
          <cell r="R62">
            <v>43</v>
          </cell>
          <cell r="S62">
            <v>44</v>
          </cell>
          <cell r="T62">
            <v>45</v>
          </cell>
          <cell r="U62">
            <v>46</v>
          </cell>
          <cell r="V62">
            <v>47</v>
          </cell>
          <cell r="W62">
            <v>48</v>
          </cell>
          <cell r="X62">
            <v>49</v>
          </cell>
          <cell r="Y62">
            <v>50</v>
          </cell>
          <cell r="Z62">
            <v>51</v>
          </cell>
          <cell r="AA62">
            <v>52</v>
          </cell>
          <cell r="AB62">
            <v>53</v>
          </cell>
          <cell r="AC62">
            <v>54</v>
          </cell>
          <cell r="AD62">
            <v>55</v>
          </cell>
          <cell r="AE62">
            <v>56</v>
          </cell>
          <cell r="AF62">
            <v>57</v>
          </cell>
          <cell r="AG62">
            <v>58</v>
          </cell>
          <cell r="AH62">
            <v>59</v>
          </cell>
        </row>
        <row r="63">
          <cell r="A63">
            <v>61</v>
          </cell>
        </row>
        <row r="64">
          <cell r="A64">
            <v>62</v>
          </cell>
          <cell r="E64">
            <v>31</v>
          </cell>
          <cell r="F64">
            <v>32</v>
          </cell>
          <cell r="G64">
            <v>33</v>
          </cell>
          <cell r="H64">
            <v>34</v>
          </cell>
          <cell r="I64">
            <v>35</v>
          </cell>
          <cell r="J64">
            <v>36</v>
          </cell>
          <cell r="K64">
            <v>37</v>
          </cell>
          <cell r="L64">
            <v>38</v>
          </cell>
          <cell r="M64">
            <v>39</v>
          </cell>
          <cell r="N64">
            <v>40</v>
          </cell>
          <cell r="O64">
            <v>41</v>
          </cell>
          <cell r="P64">
            <v>42</v>
          </cell>
          <cell r="Q64">
            <v>43</v>
          </cell>
          <cell r="R64">
            <v>44</v>
          </cell>
          <cell r="S64">
            <v>45</v>
          </cell>
          <cell r="T64">
            <v>46</v>
          </cell>
          <cell r="U64">
            <v>47</v>
          </cell>
          <cell r="V64">
            <v>48</v>
          </cell>
          <cell r="W64">
            <v>49</v>
          </cell>
          <cell r="X64">
            <v>50</v>
          </cell>
          <cell r="Y64">
            <v>51</v>
          </cell>
          <cell r="Z64">
            <v>52</v>
          </cell>
          <cell r="AA64">
            <v>53</v>
          </cell>
          <cell r="AB64">
            <v>54</v>
          </cell>
          <cell r="AC64">
            <v>55</v>
          </cell>
          <cell r="AD64">
            <v>56</v>
          </cell>
          <cell r="AE64">
            <v>57</v>
          </cell>
          <cell r="AF64">
            <v>58</v>
          </cell>
          <cell r="AG64">
            <v>59</v>
          </cell>
          <cell r="AH64">
            <v>60</v>
          </cell>
          <cell r="AI64">
            <v>61</v>
          </cell>
        </row>
        <row r="65">
          <cell r="A65">
            <v>63</v>
          </cell>
        </row>
        <row r="66">
          <cell r="A66">
            <v>64</v>
          </cell>
          <cell r="E66">
            <v>32</v>
          </cell>
          <cell r="F66">
            <v>33</v>
          </cell>
          <cell r="G66">
            <v>34</v>
          </cell>
          <cell r="H66">
            <v>35</v>
          </cell>
          <cell r="I66">
            <v>36</v>
          </cell>
          <cell r="J66">
            <v>37</v>
          </cell>
          <cell r="K66">
            <v>38</v>
          </cell>
          <cell r="L66">
            <v>39</v>
          </cell>
          <cell r="M66">
            <v>40</v>
          </cell>
          <cell r="N66">
            <v>41</v>
          </cell>
          <cell r="O66">
            <v>42</v>
          </cell>
          <cell r="P66">
            <v>43</v>
          </cell>
          <cell r="Q66">
            <v>44</v>
          </cell>
          <cell r="R66">
            <v>45</v>
          </cell>
          <cell r="S66">
            <v>46</v>
          </cell>
          <cell r="T66">
            <v>47</v>
          </cell>
          <cell r="U66">
            <v>48</v>
          </cell>
          <cell r="V66">
            <v>49</v>
          </cell>
          <cell r="W66">
            <v>50</v>
          </cell>
          <cell r="X66">
            <v>51</v>
          </cell>
          <cell r="Y66">
            <v>52</v>
          </cell>
          <cell r="Z66">
            <v>53</v>
          </cell>
          <cell r="AA66">
            <v>54</v>
          </cell>
          <cell r="AB66">
            <v>55</v>
          </cell>
          <cell r="AC66">
            <v>56</v>
          </cell>
          <cell r="AD66">
            <v>57</v>
          </cell>
          <cell r="AE66">
            <v>58</v>
          </cell>
          <cell r="AF66">
            <v>59</v>
          </cell>
          <cell r="AG66">
            <v>60</v>
          </cell>
          <cell r="AH66">
            <v>61</v>
          </cell>
          <cell r="AI66">
            <v>62</v>
          </cell>
          <cell r="AJ66">
            <v>63</v>
          </cell>
        </row>
        <row r="68">
          <cell r="E68">
            <v>33</v>
          </cell>
          <cell r="F68">
            <v>34</v>
          </cell>
          <cell r="G68">
            <v>35</v>
          </cell>
          <cell r="H68">
            <v>36</v>
          </cell>
          <cell r="I68">
            <v>37</v>
          </cell>
          <cell r="J68">
            <v>38</v>
          </cell>
          <cell r="K68">
            <v>39</v>
          </cell>
          <cell r="L68">
            <v>40</v>
          </cell>
          <cell r="M68">
            <v>41</v>
          </cell>
          <cell r="N68">
            <v>42</v>
          </cell>
          <cell r="O68">
            <v>43</v>
          </cell>
          <cell r="P68">
            <v>44</v>
          </cell>
          <cell r="Q68">
            <v>45</v>
          </cell>
          <cell r="R68">
            <v>46</v>
          </cell>
          <cell r="S68">
            <v>47</v>
          </cell>
          <cell r="T68">
            <v>48</v>
          </cell>
          <cell r="U68">
            <v>49</v>
          </cell>
          <cell r="V68">
            <v>50</v>
          </cell>
          <cell r="W68">
            <v>51</v>
          </cell>
          <cell r="X68">
            <v>52</v>
          </cell>
          <cell r="Y68">
            <v>53</v>
          </cell>
          <cell r="Z68">
            <v>54</v>
          </cell>
          <cell r="AA68">
            <v>55</v>
          </cell>
          <cell r="AB68">
            <v>56</v>
          </cell>
          <cell r="AC68">
            <v>57</v>
          </cell>
          <cell r="AD68">
            <v>58</v>
          </cell>
          <cell r="AE68">
            <v>59</v>
          </cell>
          <cell r="AF68">
            <v>60</v>
          </cell>
          <cell r="AG68">
            <v>61</v>
          </cell>
          <cell r="AH68">
            <v>62</v>
          </cell>
          <cell r="AI68">
            <v>63</v>
          </cell>
          <cell r="AJ68">
            <v>64</v>
          </cell>
          <cell r="AK68">
            <v>65</v>
          </cell>
        </row>
        <row r="70">
          <cell r="E70">
            <v>34</v>
          </cell>
          <cell r="F70">
            <v>35</v>
          </cell>
          <cell r="G70">
            <v>36</v>
          </cell>
          <cell r="H70">
            <v>37</v>
          </cell>
          <cell r="I70">
            <v>38</v>
          </cell>
          <cell r="J70">
            <v>39</v>
          </cell>
          <cell r="K70">
            <v>40</v>
          </cell>
          <cell r="L70">
            <v>41</v>
          </cell>
          <cell r="M70">
            <v>42</v>
          </cell>
          <cell r="N70">
            <v>43</v>
          </cell>
          <cell r="O70">
            <v>44</v>
          </cell>
          <cell r="P70">
            <v>45</v>
          </cell>
          <cell r="Q70">
            <v>46</v>
          </cell>
          <cell r="R70">
            <v>47</v>
          </cell>
          <cell r="S70">
            <v>48</v>
          </cell>
          <cell r="T70">
            <v>49</v>
          </cell>
          <cell r="U70">
            <v>50</v>
          </cell>
          <cell r="V70">
            <v>51</v>
          </cell>
          <cell r="W70">
            <v>52</v>
          </cell>
          <cell r="X70">
            <v>53</v>
          </cell>
          <cell r="Y70">
            <v>54</v>
          </cell>
          <cell r="Z70">
            <v>55</v>
          </cell>
          <cell r="AA70">
            <v>56</v>
          </cell>
          <cell r="AB70">
            <v>57</v>
          </cell>
          <cell r="AC70">
            <v>58</v>
          </cell>
          <cell r="AD70">
            <v>59</v>
          </cell>
          <cell r="AE70">
            <v>60</v>
          </cell>
          <cell r="AF70">
            <v>61</v>
          </cell>
          <cell r="AG70">
            <v>62</v>
          </cell>
          <cell r="AH70">
            <v>63</v>
          </cell>
          <cell r="AI70">
            <v>64</v>
          </cell>
          <cell r="AJ70">
            <v>65</v>
          </cell>
          <cell r="AK70">
            <v>66</v>
          </cell>
          <cell r="AL70">
            <v>67</v>
          </cell>
        </row>
        <row r="72">
          <cell r="E72">
            <v>35</v>
          </cell>
          <cell r="F72">
            <v>36</v>
          </cell>
          <cell r="G72">
            <v>37</v>
          </cell>
          <cell r="H72">
            <v>38</v>
          </cell>
          <cell r="I72">
            <v>39</v>
          </cell>
          <cell r="J72">
            <v>40</v>
          </cell>
          <cell r="K72">
            <v>41</v>
          </cell>
          <cell r="L72">
            <v>42</v>
          </cell>
          <cell r="M72">
            <v>43</v>
          </cell>
          <cell r="N72">
            <v>44</v>
          </cell>
          <cell r="O72">
            <v>45</v>
          </cell>
          <cell r="P72">
            <v>46</v>
          </cell>
          <cell r="Q72">
            <v>47</v>
          </cell>
          <cell r="R72">
            <v>48</v>
          </cell>
          <cell r="S72">
            <v>49</v>
          </cell>
          <cell r="T72">
            <v>50</v>
          </cell>
          <cell r="U72">
            <v>51</v>
          </cell>
          <cell r="V72">
            <v>52</v>
          </cell>
          <cell r="W72">
            <v>53</v>
          </cell>
          <cell r="X72">
            <v>54</v>
          </cell>
          <cell r="Y72">
            <v>55</v>
          </cell>
          <cell r="Z72">
            <v>56</v>
          </cell>
          <cell r="AA72">
            <v>57</v>
          </cell>
          <cell r="AB72">
            <v>58</v>
          </cell>
          <cell r="AC72">
            <v>59</v>
          </cell>
          <cell r="AD72">
            <v>60</v>
          </cell>
          <cell r="AE72">
            <v>61</v>
          </cell>
          <cell r="AF72">
            <v>62</v>
          </cell>
          <cell r="AG72">
            <v>63</v>
          </cell>
          <cell r="AH72">
            <v>64</v>
          </cell>
          <cell r="AI72">
            <v>65</v>
          </cell>
          <cell r="AJ72">
            <v>66</v>
          </cell>
          <cell r="AK72">
            <v>67</v>
          </cell>
          <cell r="AL72">
            <v>68</v>
          </cell>
          <cell r="AM72">
            <v>69</v>
          </cell>
        </row>
        <row r="74">
          <cell r="E74">
            <v>36</v>
          </cell>
          <cell r="F74">
            <v>37</v>
          </cell>
          <cell r="G74">
            <v>38</v>
          </cell>
          <cell r="H74">
            <v>39</v>
          </cell>
          <cell r="I74">
            <v>40</v>
          </cell>
          <cell r="J74">
            <v>41</v>
          </cell>
          <cell r="K74">
            <v>42</v>
          </cell>
          <cell r="L74">
            <v>43</v>
          </cell>
          <cell r="M74">
            <v>44</v>
          </cell>
          <cell r="N74">
            <v>45</v>
          </cell>
          <cell r="O74">
            <v>46</v>
          </cell>
          <cell r="P74">
            <v>47</v>
          </cell>
          <cell r="Q74">
            <v>48</v>
          </cell>
          <cell r="R74">
            <v>49</v>
          </cell>
          <cell r="S74">
            <v>50</v>
          </cell>
          <cell r="T74">
            <v>51</v>
          </cell>
          <cell r="U74">
            <v>52</v>
          </cell>
          <cell r="V74">
            <v>53</v>
          </cell>
          <cell r="W74">
            <v>54</v>
          </cell>
          <cell r="X74">
            <v>55</v>
          </cell>
          <cell r="Y74">
            <v>56</v>
          </cell>
          <cell r="Z74">
            <v>57</v>
          </cell>
          <cell r="AA74">
            <v>58</v>
          </cell>
          <cell r="AB74">
            <v>59</v>
          </cell>
          <cell r="AC74">
            <v>60</v>
          </cell>
          <cell r="AD74">
            <v>61</v>
          </cell>
          <cell r="AE74">
            <v>62</v>
          </cell>
          <cell r="AF74">
            <v>63</v>
          </cell>
          <cell r="AG74">
            <v>64</v>
          </cell>
          <cell r="AH74">
            <v>65</v>
          </cell>
          <cell r="AI74">
            <v>66</v>
          </cell>
          <cell r="AJ74">
            <v>67</v>
          </cell>
          <cell r="AK74">
            <v>68</v>
          </cell>
          <cell r="AL74">
            <v>69</v>
          </cell>
          <cell r="AM74">
            <v>70</v>
          </cell>
          <cell r="AN74">
            <v>71</v>
          </cell>
        </row>
        <row r="76">
          <cell r="E76">
            <v>37</v>
          </cell>
          <cell r="F76">
            <v>38</v>
          </cell>
          <cell r="G76">
            <v>39</v>
          </cell>
          <cell r="H76">
            <v>40</v>
          </cell>
          <cell r="I76">
            <v>41</v>
          </cell>
          <cell r="J76">
            <v>42</v>
          </cell>
          <cell r="K76">
            <v>43</v>
          </cell>
          <cell r="L76">
            <v>44</v>
          </cell>
          <cell r="M76">
            <v>45</v>
          </cell>
          <cell r="N76">
            <v>46</v>
          </cell>
          <cell r="O76">
            <v>47</v>
          </cell>
          <cell r="P76">
            <v>48</v>
          </cell>
          <cell r="Q76">
            <v>49</v>
          </cell>
          <cell r="R76">
            <v>50</v>
          </cell>
          <cell r="S76">
            <v>51</v>
          </cell>
          <cell r="T76">
            <v>52</v>
          </cell>
          <cell r="U76">
            <v>53</v>
          </cell>
          <cell r="V76">
            <v>54</v>
          </cell>
          <cell r="W76">
            <v>55</v>
          </cell>
          <cell r="X76">
            <v>56</v>
          </cell>
          <cell r="Y76">
            <v>57</v>
          </cell>
          <cell r="Z76">
            <v>58</v>
          </cell>
          <cell r="AA76">
            <v>59</v>
          </cell>
          <cell r="AB76">
            <v>60</v>
          </cell>
          <cell r="AC76">
            <v>61</v>
          </cell>
          <cell r="AD76">
            <v>62</v>
          </cell>
          <cell r="AE76">
            <v>63</v>
          </cell>
          <cell r="AF76">
            <v>64</v>
          </cell>
          <cell r="AG76">
            <v>65</v>
          </cell>
          <cell r="AH76">
            <v>66</v>
          </cell>
          <cell r="AI76">
            <v>67</v>
          </cell>
          <cell r="AJ76">
            <v>68</v>
          </cell>
          <cell r="AK76">
            <v>69</v>
          </cell>
          <cell r="AL76">
            <v>70</v>
          </cell>
          <cell r="AM76">
            <v>71</v>
          </cell>
          <cell r="AN76">
            <v>72</v>
          </cell>
          <cell r="AO76">
            <v>73</v>
          </cell>
        </row>
        <row r="78">
          <cell r="E78">
            <v>38</v>
          </cell>
          <cell r="F78">
            <v>39</v>
          </cell>
          <cell r="G78">
            <v>40</v>
          </cell>
          <cell r="H78">
            <v>41</v>
          </cell>
          <cell r="I78">
            <v>42</v>
          </cell>
          <cell r="J78">
            <v>43</v>
          </cell>
          <cell r="K78">
            <v>44</v>
          </cell>
          <cell r="L78">
            <v>45</v>
          </cell>
          <cell r="M78">
            <v>46</v>
          </cell>
          <cell r="N78">
            <v>47</v>
          </cell>
          <cell r="O78">
            <v>48</v>
          </cell>
          <cell r="P78">
            <v>49</v>
          </cell>
          <cell r="Q78">
            <v>50</v>
          </cell>
          <cell r="R78">
            <v>51</v>
          </cell>
          <cell r="S78">
            <v>52</v>
          </cell>
          <cell r="T78">
            <v>53</v>
          </cell>
          <cell r="U78">
            <v>54</v>
          </cell>
          <cell r="V78">
            <v>55</v>
          </cell>
          <cell r="W78">
            <v>56</v>
          </cell>
          <cell r="X78">
            <v>57</v>
          </cell>
          <cell r="Y78">
            <v>58</v>
          </cell>
          <cell r="Z78">
            <v>59</v>
          </cell>
          <cell r="AA78">
            <v>60</v>
          </cell>
          <cell r="AB78">
            <v>61</v>
          </cell>
          <cell r="AC78">
            <v>62</v>
          </cell>
          <cell r="AD78">
            <v>63</v>
          </cell>
          <cell r="AE78">
            <v>64</v>
          </cell>
          <cell r="AF78">
            <v>65</v>
          </cell>
          <cell r="AG78">
            <v>66</v>
          </cell>
          <cell r="AH78">
            <v>67</v>
          </cell>
          <cell r="AI78">
            <v>68</v>
          </cell>
          <cell r="AJ78">
            <v>69</v>
          </cell>
          <cell r="AK78">
            <v>70</v>
          </cell>
          <cell r="AL78">
            <v>71</v>
          </cell>
          <cell r="AM78">
            <v>72</v>
          </cell>
          <cell r="AN78">
            <v>73</v>
          </cell>
          <cell r="AO78">
            <v>74</v>
          </cell>
          <cell r="AP78">
            <v>75</v>
          </cell>
        </row>
        <row r="80">
          <cell r="E80">
            <v>39</v>
          </cell>
          <cell r="F80">
            <v>40</v>
          </cell>
          <cell r="G80">
            <v>41</v>
          </cell>
          <cell r="H80">
            <v>42</v>
          </cell>
          <cell r="I80">
            <v>43</v>
          </cell>
          <cell r="J80">
            <v>44</v>
          </cell>
          <cell r="K80">
            <v>45</v>
          </cell>
          <cell r="L80">
            <v>46</v>
          </cell>
          <cell r="M80">
            <v>47</v>
          </cell>
          <cell r="N80">
            <v>48</v>
          </cell>
          <cell r="O80">
            <v>49</v>
          </cell>
          <cell r="P80">
            <v>50</v>
          </cell>
          <cell r="Q80">
            <v>51</v>
          </cell>
          <cell r="R80">
            <v>52</v>
          </cell>
          <cell r="S80">
            <v>53</v>
          </cell>
          <cell r="T80">
            <v>54</v>
          </cell>
          <cell r="U80">
            <v>55</v>
          </cell>
          <cell r="V80">
            <v>56</v>
          </cell>
          <cell r="W80">
            <v>57</v>
          </cell>
          <cell r="X80">
            <v>58</v>
          </cell>
          <cell r="Y80">
            <v>59</v>
          </cell>
          <cell r="Z80">
            <v>60</v>
          </cell>
          <cell r="AA80">
            <v>61</v>
          </cell>
          <cell r="AB80">
            <v>62</v>
          </cell>
          <cell r="AC80">
            <v>63</v>
          </cell>
          <cell r="AD80">
            <v>64</v>
          </cell>
          <cell r="AE80">
            <v>65</v>
          </cell>
          <cell r="AF80">
            <v>66</v>
          </cell>
          <cell r="AG80">
            <v>67</v>
          </cell>
          <cell r="AH80">
            <v>68</v>
          </cell>
          <cell r="AI80">
            <v>69</v>
          </cell>
          <cell r="AJ80">
            <v>70</v>
          </cell>
          <cell r="AK80">
            <v>71</v>
          </cell>
          <cell r="AL80">
            <v>72</v>
          </cell>
          <cell r="AM80">
            <v>73</v>
          </cell>
          <cell r="AN80">
            <v>74</v>
          </cell>
          <cell r="AO80">
            <v>75</v>
          </cell>
          <cell r="AP80">
            <v>76</v>
          </cell>
          <cell r="AQ80">
            <v>77</v>
          </cell>
        </row>
        <row r="82">
          <cell r="E82">
            <v>40</v>
          </cell>
          <cell r="F82">
            <v>41</v>
          </cell>
          <cell r="G82">
            <v>42</v>
          </cell>
          <cell r="H82">
            <v>43</v>
          </cell>
          <cell r="I82">
            <v>44</v>
          </cell>
          <cell r="J82">
            <v>45</v>
          </cell>
          <cell r="K82">
            <v>46</v>
          </cell>
          <cell r="L82">
            <v>47</v>
          </cell>
          <cell r="M82">
            <v>48</v>
          </cell>
          <cell r="N82">
            <v>49</v>
          </cell>
          <cell r="O82">
            <v>50</v>
          </cell>
          <cell r="P82">
            <v>51</v>
          </cell>
          <cell r="Q82">
            <v>52</v>
          </cell>
          <cell r="R82">
            <v>53</v>
          </cell>
          <cell r="S82">
            <v>54</v>
          </cell>
          <cell r="T82">
            <v>55</v>
          </cell>
          <cell r="U82">
            <v>56</v>
          </cell>
          <cell r="V82">
            <v>57</v>
          </cell>
          <cell r="W82">
            <v>58</v>
          </cell>
          <cell r="X82">
            <v>59</v>
          </cell>
          <cell r="Y82">
            <v>60</v>
          </cell>
          <cell r="Z82">
            <v>61</v>
          </cell>
          <cell r="AA82">
            <v>62</v>
          </cell>
          <cell r="AB82">
            <v>63</v>
          </cell>
          <cell r="AC82">
            <v>64</v>
          </cell>
          <cell r="AD82">
            <v>65</v>
          </cell>
          <cell r="AE82">
            <v>66</v>
          </cell>
          <cell r="AF82">
            <v>67</v>
          </cell>
          <cell r="AG82">
            <v>68</v>
          </cell>
          <cell r="AH82">
            <v>69</v>
          </cell>
          <cell r="AI82">
            <v>70</v>
          </cell>
          <cell r="AJ82">
            <v>71</v>
          </cell>
          <cell r="AK82">
            <v>72</v>
          </cell>
          <cell r="AL82">
            <v>73</v>
          </cell>
          <cell r="AM82">
            <v>74</v>
          </cell>
          <cell r="AN82">
            <v>75</v>
          </cell>
          <cell r="AO82">
            <v>76</v>
          </cell>
          <cell r="AP82">
            <v>77</v>
          </cell>
          <cell r="AQ82">
            <v>78</v>
          </cell>
          <cell r="AR82">
            <v>79</v>
          </cell>
        </row>
        <row r="84">
          <cell r="E84">
            <v>41</v>
          </cell>
          <cell r="F84">
            <v>42</v>
          </cell>
          <cell r="G84">
            <v>43</v>
          </cell>
          <cell r="H84">
            <v>44</v>
          </cell>
          <cell r="I84">
            <v>45</v>
          </cell>
          <cell r="J84">
            <v>46</v>
          </cell>
          <cell r="K84">
            <v>47</v>
          </cell>
          <cell r="L84">
            <v>48</v>
          </cell>
          <cell r="M84">
            <v>49</v>
          </cell>
          <cell r="N84">
            <v>50</v>
          </cell>
          <cell r="O84">
            <v>51</v>
          </cell>
          <cell r="P84">
            <v>52</v>
          </cell>
          <cell r="Q84">
            <v>53</v>
          </cell>
          <cell r="R84">
            <v>54</v>
          </cell>
          <cell r="S84">
            <v>55</v>
          </cell>
          <cell r="T84">
            <v>56</v>
          </cell>
          <cell r="U84">
            <v>57</v>
          </cell>
          <cell r="V84">
            <v>58</v>
          </cell>
          <cell r="W84">
            <v>59</v>
          </cell>
          <cell r="X84">
            <v>60</v>
          </cell>
          <cell r="Y84">
            <v>61</v>
          </cell>
          <cell r="Z84">
            <v>62</v>
          </cell>
          <cell r="AA84">
            <v>63</v>
          </cell>
          <cell r="AB84">
            <v>64</v>
          </cell>
          <cell r="AC84">
            <v>65</v>
          </cell>
          <cell r="AD84">
            <v>66</v>
          </cell>
          <cell r="AE84">
            <v>67</v>
          </cell>
          <cell r="AF84">
            <v>68</v>
          </cell>
          <cell r="AG84">
            <v>69</v>
          </cell>
          <cell r="AH84">
            <v>70</v>
          </cell>
          <cell r="AI84">
            <v>71</v>
          </cell>
          <cell r="AJ84">
            <v>72</v>
          </cell>
          <cell r="AK84">
            <v>73</v>
          </cell>
          <cell r="AL84">
            <v>74</v>
          </cell>
          <cell r="AM84">
            <v>75</v>
          </cell>
          <cell r="AN84">
            <v>76</v>
          </cell>
          <cell r="AO84">
            <v>77</v>
          </cell>
          <cell r="AP84">
            <v>78</v>
          </cell>
          <cell r="AQ84">
            <v>79</v>
          </cell>
          <cell r="AR84">
            <v>80</v>
          </cell>
          <cell r="AS84">
            <v>81</v>
          </cell>
        </row>
        <row r="86">
          <cell r="E86">
            <v>42</v>
          </cell>
          <cell r="F86">
            <v>43</v>
          </cell>
          <cell r="G86">
            <v>44</v>
          </cell>
          <cell r="H86">
            <v>45</v>
          </cell>
          <cell r="I86">
            <v>46</v>
          </cell>
          <cell r="J86">
            <v>47</v>
          </cell>
          <cell r="K86">
            <v>48</v>
          </cell>
          <cell r="L86">
            <v>49</v>
          </cell>
          <cell r="M86">
            <v>50</v>
          </cell>
          <cell r="N86">
            <v>51</v>
          </cell>
          <cell r="O86">
            <v>52</v>
          </cell>
          <cell r="P86">
            <v>53</v>
          </cell>
          <cell r="Q86">
            <v>54</v>
          </cell>
          <cell r="R86">
            <v>55</v>
          </cell>
          <cell r="S86">
            <v>56</v>
          </cell>
          <cell r="T86">
            <v>57</v>
          </cell>
          <cell r="U86">
            <v>58</v>
          </cell>
          <cell r="V86">
            <v>59</v>
          </cell>
          <cell r="W86">
            <v>60</v>
          </cell>
          <cell r="X86">
            <v>61</v>
          </cell>
          <cell r="Y86">
            <v>62</v>
          </cell>
          <cell r="Z86">
            <v>63</v>
          </cell>
          <cell r="AA86">
            <v>64</v>
          </cell>
          <cell r="AB86">
            <v>65</v>
          </cell>
          <cell r="AC86">
            <v>66</v>
          </cell>
          <cell r="AD86">
            <v>67</v>
          </cell>
          <cell r="AE86">
            <v>68</v>
          </cell>
          <cell r="AF86">
            <v>69</v>
          </cell>
          <cell r="AG86">
            <v>70</v>
          </cell>
          <cell r="AH86">
            <v>71</v>
          </cell>
          <cell r="AI86">
            <v>72</v>
          </cell>
          <cell r="AJ86">
            <v>73</v>
          </cell>
          <cell r="AK86">
            <v>74</v>
          </cell>
          <cell r="AL86">
            <v>75</v>
          </cell>
          <cell r="AM86">
            <v>76</v>
          </cell>
          <cell r="AN86">
            <v>77</v>
          </cell>
          <cell r="AO86">
            <v>78</v>
          </cell>
          <cell r="AP86">
            <v>79</v>
          </cell>
          <cell r="AQ86">
            <v>80</v>
          </cell>
          <cell r="AR86">
            <v>81</v>
          </cell>
          <cell r="AS86">
            <v>82</v>
          </cell>
          <cell r="AT86">
            <v>83</v>
          </cell>
        </row>
        <row r="88">
          <cell r="E88">
            <v>43</v>
          </cell>
          <cell r="F88">
            <v>44</v>
          </cell>
          <cell r="G88">
            <v>45</v>
          </cell>
          <cell r="H88">
            <v>46</v>
          </cell>
          <cell r="I88">
            <v>47</v>
          </cell>
          <cell r="J88">
            <v>48</v>
          </cell>
          <cell r="K88">
            <v>49</v>
          </cell>
          <cell r="L88">
            <v>50</v>
          </cell>
          <cell r="M88">
            <v>51</v>
          </cell>
          <cell r="N88">
            <v>52</v>
          </cell>
          <cell r="O88">
            <v>53</v>
          </cell>
          <cell r="P88">
            <v>54</v>
          </cell>
          <cell r="Q88">
            <v>55</v>
          </cell>
          <cell r="R88">
            <v>56</v>
          </cell>
          <cell r="S88">
            <v>57</v>
          </cell>
          <cell r="T88">
            <v>58</v>
          </cell>
          <cell r="U88">
            <v>59</v>
          </cell>
          <cell r="V88">
            <v>60</v>
          </cell>
          <cell r="W88">
            <v>61</v>
          </cell>
          <cell r="X88">
            <v>62</v>
          </cell>
          <cell r="Y88">
            <v>63</v>
          </cell>
          <cell r="Z88">
            <v>64</v>
          </cell>
          <cell r="AA88">
            <v>65</v>
          </cell>
          <cell r="AB88">
            <v>66</v>
          </cell>
          <cell r="AC88">
            <v>67</v>
          </cell>
          <cell r="AD88">
            <v>68</v>
          </cell>
          <cell r="AE88">
            <v>69</v>
          </cell>
          <cell r="AF88">
            <v>70</v>
          </cell>
          <cell r="AG88">
            <v>71</v>
          </cell>
          <cell r="AH88">
            <v>72</v>
          </cell>
          <cell r="AI88">
            <v>73</v>
          </cell>
          <cell r="AJ88">
            <v>74</v>
          </cell>
          <cell r="AK88">
            <v>75</v>
          </cell>
          <cell r="AL88">
            <v>76</v>
          </cell>
          <cell r="AM88">
            <v>77</v>
          </cell>
          <cell r="AN88">
            <v>78</v>
          </cell>
          <cell r="AO88">
            <v>79</v>
          </cell>
          <cell r="AP88">
            <v>80</v>
          </cell>
          <cell r="AQ88">
            <v>81</v>
          </cell>
          <cell r="AR88">
            <v>82</v>
          </cell>
          <cell r="AS88">
            <v>83</v>
          </cell>
          <cell r="AT88">
            <v>84</v>
          </cell>
          <cell r="AU88">
            <v>85</v>
          </cell>
        </row>
        <row r="90">
          <cell r="E90">
            <v>44</v>
          </cell>
          <cell r="F90">
            <v>45</v>
          </cell>
          <cell r="G90">
            <v>46</v>
          </cell>
          <cell r="H90">
            <v>47</v>
          </cell>
          <cell r="I90">
            <v>48</v>
          </cell>
          <cell r="J90">
            <v>49</v>
          </cell>
          <cell r="K90">
            <v>50</v>
          </cell>
          <cell r="L90">
            <v>51</v>
          </cell>
          <cell r="M90">
            <v>52</v>
          </cell>
          <cell r="N90">
            <v>53</v>
          </cell>
          <cell r="O90">
            <v>54</v>
          </cell>
          <cell r="P90">
            <v>55</v>
          </cell>
          <cell r="Q90">
            <v>56</v>
          </cell>
          <cell r="R90">
            <v>57</v>
          </cell>
          <cell r="S90">
            <v>58</v>
          </cell>
          <cell r="T90">
            <v>59</v>
          </cell>
          <cell r="U90">
            <v>60</v>
          </cell>
          <cell r="V90">
            <v>61</v>
          </cell>
          <cell r="W90">
            <v>62</v>
          </cell>
          <cell r="X90">
            <v>63</v>
          </cell>
          <cell r="Y90">
            <v>64</v>
          </cell>
          <cell r="Z90">
            <v>65</v>
          </cell>
          <cell r="AA90">
            <v>66</v>
          </cell>
          <cell r="AB90">
            <v>67</v>
          </cell>
          <cell r="AC90">
            <v>68</v>
          </cell>
          <cell r="AD90">
            <v>69</v>
          </cell>
          <cell r="AE90">
            <v>70</v>
          </cell>
          <cell r="AF90">
            <v>71</v>
          </cell>
          <cell r="AG90">
            <v>72</v>
          </cell>
          <cell r="AH90">
            <v>73</v>
          </cell>
          <cell r="AI90">
            <v>74</v>
          </cell>
          <cell r="AJ90">
            <v>75</v>
          </cell>
          <cell r="AK90">
            <v>76</v>
          </cell>
          <cell r="AL90">
            <v>77</v>
          </cell>
          <cell r="AM90">
            <v>78</v>
          </cell>
          <cell r="AN90">
            <v>79</v>
          </cell>
          <cell r="AO90">
            <v>80</v>
          </cell>
          <cell r="AP90">
            <v>81</v>
          </cell>
          <cell r="AQ90">
            <v>82</v>
          </cell>
          <cell r="AR90">
            <v>83</v>
          </cell>
          <cell r="AS90">
            <v>84</v>
          </cell>
          <cell r="AT90">
            <v>85</v>
          </cell>
          <cell r="AU90">
            <v>86</v>
          </cell>
          <cell r="AV90">
            <v>87</v>
          </cell>
        </row>
        <row r="92">
          <cell r="E92">
            <v>45</v>
          </cell>
          <cell r="F92">
            <v>46</v>
          </cell>
          <cell r="G92">
            <v>47</v>
          </cell>
          <cell r="H92">
            <v>48</v>
          </cell>
          <cell r="I92">
            <v>49</v>
          </cell>
          <cell r="J92">
            <v>50</v>
          </cell>
          <cell r="K92">
            <v>51</v>
          </cell>
          <cell r="L92">
            <v>52</v>
          </cell>
          <cell r="M92">
            <v>53</v>
          </cell>
          <cell r="N92">
            <v>54</v>
          </cell>
          <cell r="O92">
            <v>55</v>
          </cell>
          <cell r="P92">
            <v>56</v>
          </cell>
          <cell r="Q92">
            <v>57</v>
          </cell>
          <cell r="R92">
            <v>58</v>
          </cell>
          <cell r="S92">
            <v>59</v>
          </cell>
          <cell r="T92">
            <v>60</v>
          </cell>
          <cell r="U92">
            <v>61</v>
          </cell>
          <cell r="V92">
            <v>62</v>
          </cell>
          <cell r="W92">
            <v>63</v>
          </cell>
          <cell r="X92">
            <v>64</v>
          </cell>
          <cell r="Y92">
            <v>65</v>
          </cell>
          <cell r="Z92">
            <v>66</v>
          </cell>
          <cell r="AA92">
            <v>67</v>
          </cell>
          <cell r="AB92">
            <v>68</v>
          </cell>
          <cell r="AC92">
            <v>69</v>
          </cell>
          <cell r="AD92">
            <v>70</v>
          </cell>
          <cell r="AE92">
            <v>71</v>
          </cell>
          <cell r="AF92">
            <v>72</v>
          </cell>
          <cell r="AG92">
            <v>73</v>
          </cell>
          <cell r="AH92">
            <v>74</v>
          </cell>
          <cell r="AI92">
            <v>75</v>
          </cell>
          <cell r="AJ92">
            <v>76</v>
          </cell>
          <cell r="AK92">
            <v>77</v>
          </cell>
          <cell r="AL92">
            <v>78</v>
          </cell>
          <cell r="AM92">
            <v>79</v>
          </cell>
          <cell r="AN92">
            <v>80</v>
          </cell>
          <cell r="AO92">
            <v>81</v>
          </cell>
          <cell r="AP92">
            <v>82</v>
          </cell>
          <cell r="AQ92">
            <v>83</v>
          </cell>
          <cell r="AR92">
            <v>84</v>
          </cell>
          <cell r="AS92">
            <v>85</v>
          </cell>
          <cell r="AT92">
            <v>86</v>
          </cell>
          <cell r="AU92">
            <v>87</v>
          </cell>
          <cell r="AV92">
            <v>88</v>
          </cell>
          <cell r="AW92">
            <v>89</v>
          </cell>
        </row>
        <row r="94">
          <cell r="E94">
            <v>46</v>
          </cell>
          <cell r="F94">
            <v>47</v>
          </cell>
          <cell r="G94">
            <v>48</v>
          </cell>
          <cell r="H94">
            <v>49</v>
          </cell>
          <cell r="I94">
            <v>50</v>
          </cell>
          <cell r="J94">
            <v>51</v>
          </cell>
          <cell r="K94">
            <v>52</v>
          </cell>
          <cell r="L94">
            <v>53</v>
          </cell>
          <cell r="M94">
            <v>54</v>
          </cell>
          <cell r="N94">
            <v>55</v>
          </cell>
          <cell r="O94">
            <v>56</v>
          </cell>
          <cell r="P94">
            <v>57</v>
          </cell>
          <cell r="Q94">
            <v>58</v>
          </cell>
          <cell r="R94">
            <v>59</v>
          </cell>
          <cell r="S94">
            <v>60</v>
          </cell>
          <cell r="T94">
            <v>61</v>
          </cell>
          <cell r="U94">
            <v>62</v>
          </cell>
          <cell r="V94">
            <v>63</v>
          </cell>
          <cell r="W94">
            <v>64</v>
          </cell>
          <cell r="X94">
            <v>65</v>
          </cell>
          <cell r="Y94">
            <v>66</v>
          </cell>
          <cell r="Z94">
            <v>67</v>
          </cell>
          <cell r="AA94">
            <v>68</v>
          </cell>
          <cell r="AB94">
            <v>69</v>
          </cell>
          <cell r="AC94">
            <v>70</v>
          </cell>
          <cell r="AD94">
            <v>71</v>
          </cell>
          <cell r="AE94">
            <v>72</v>
          </cell>
          <cell r="AF94">
            <v>73</v>
          </cell>
          <cell r="AG94">
            <v>74</v>
          </cell>
          <cell r="AH94">
            <v>75</v>
          </cell>
          <cell r="AI94">
            <v>76</v>
          </cell>
          <cell r="AJ94">
            <v>77</v>
          </cell>
          <cell r="AK94">
            <v>78</v>
          </cell>
          <cell r="AL94">
            <v>79</v>
          </cell>
          <cell r="AM94">
            <v>80</v>
          </cell>
          <cell r="AN94">
            <v>81</v>
          </cell>
          <cell r="AO94">
            <v>82</v>
          </cell>
          <cell r="AP94">
            <v>83</v>
          </cell>
          <cell r="AQ94">
            <v>84</v>
          </cell>
          <cell r="AR94">
            <v>85</v>
          </cell>
          <cell r="AS94">
            <v>86</v>
          </cell>
          <cell r="AT94">
            <v>87</v>
          </cell>
          <cell r="AU94">
            <v>88</v>
          </cell>
          <cell r="AV94">
            <v>89</v>
          </cell>
          <cell r="AW94">
            <v>90</v>
          </cell>
          <cell r="AX94">
            <v>91</v>
          </cell>
        </row>
        <row r="96">
          <cell r="E96">
            <v>47</v>
          </cell>
          <cell r="F96">
            <v>48</v>
          </cell>
          <cell r="G96">
            <v>49</v>
          </cell>
          <cell r="H96">
            <v>50</v>
          </cell>
          <cell r="I96">
            <v>51</v>
          </cell>
          <cell r="J96">
            <v>52</v>
          </cell>
          <cell r="K96">
            <v>53</v>
          </cell>
          <cell r="L96">
            <v>54</v>
          </cell>
          <cell r="M96">
            <v>55</v>
          </cell>
          <cell r="N96">
            <v>56</v>
          </cell>
          <cell r="O96">
            <v>57</v>
          </cell>
          <cell r="P96">
            <v>58</v>
          </cell>
          <cell r="Q96">
            <v>59</v>
          </cell>
          <cell r="R96">
            <v>60</v>
          </cell>
          <cell r="S96">
            <v>61</v>
          </cell>
          <cell r="T96">
            <v>62</v>
          </cell>
          <cell r="U96">
            <v>63</v>
          </cell>
          <cell r="V96">
            <v>64</v>
          </cell>
          <cell r="W96">
            <v>65</v>
          </cell>
          <cell r="X96">
            <v>66</v>
          </cell>
          <cell r="Y96">
            <v>67</v>
          </cell>
          <cell r="Z96">
            <v>68</v>
          </cell>
          <cell r="AA96">
            <v>69</v>
          </cell>
          <cell r="AB96">
            <v>70</v>
          </cell>
          <cell r="AC96">
            <v>71</v>
          </cell>
          <cell r="AD96">
            <v>72</v>
          </cell>
          <cell r="AE96">
            <v>73</v>
          </cell>
          <cell r="AF96">
            <v>74</v>
          </cell>
          <cell r="AG96">
            <v>75</v>
          </cell>
          <cell r="AH96">
            <v>76</v>
          </cell>
          <cell r="AI96">
            <v>77</v>
          </cell>
          <cell r="AJ96">
            <v>78</v>
          </cell>
          <cell r="AK96">
            <v>79</v>
          </cell>
          <cell r="AL96">
            <v>80</v>
          </cell>
          <cell r="AM96">
            <v>81</v>
          </cell>
          <cell r="AN96">
            <v>82</v>
          </cell>
          <cell r="AO96">
            <v>83</v>
          </cell>
          <cell r="AP96">
            <v>84</v>
          </cell>
          <cell r="AQ96">
            <v>85</v>
          </cell>
          <cell r="AR96">
            <v>86</v>
          </cell>
          <cell r="AS96">
            <v>87</v>
          </cell>
          <cell r="AT96">
            <v>88</v>
          </cell>
          <cell r="AU96">
            <v>89</v>
          </cell>
          <cell r="AV96">
            <v>90</v>
          </cell>
          <cell r="AW96">
            <v>91</v>
          </cell>
          <cell r="AX96">
            <v>92</v>
          </cell>
          <cell r="AY96">
            <v>93</v>
          </cell>
        </row>
        <row r="98">
          <cell r="E98">
            <v>48</v>
          </cell>
          <cell r="F98">
            <v>49</v>
          </cell>
          <cell r="G98">
            <v>50</v>
          </cell>
          <cell r="H98">
            <v>51</v>
          </cell>
          <cell r="I98">
            <v>52</v>
          </cell>
          <cell r="J98">
            <v>53</v>
          </cell>
          <cell r="K98">
            <v>54</v>
          </cell>
          <cell r="L98">
            <v>55</v>
          </cell>
          <cell r="M98">
            <v>56</v>
          </cell>
          <cell r="N98">
            <v>57</v>
          </cell>
          <cell r="O98">
            <v>58</v>
          </cell>
          <cell r="P98">
            <v>59</v>
          </cell>
          <cell r="Q98">
            <v>60</v>
          </cell>
          <cell r="R98">
            <v>61</v>
          </cell>
          <cell r="S98">
            <v>62</v>
          </cell>
          <cell r="T98">
            <v>63</v>
          </cell>
          <cell r="U98">
            <v>64</v>
          </cell>
          <cell r="V98">
            <v>65</v>
          </cell>
          <cell r="W98">
            <v>66</v>
          </cell>
          <cell r="X98">
            <v>67</v>
          </cell>
          <cell r="Y98">
            <v>68</v>
          </cell>
          <cell r="Z98">
            <v>69</v>
          </cell>
          <cell r="AA98">
            <v>70</v>
          </cell>
          <cell r="AB98">
            <v>71</v>
          </cell>
          <cell r="AC98">
            <v>72</v>
          </cell>
          <cell r="AD98">
            <v>73</v>
          </cell>
          <cell r="AE98">
            <v>74</v>
          </cell>
          <cell r="AF98">
            <v>75</v>
          </cell>
          <cell r="AG98">
            <v>76</v>
          </cell>
          <cell r="AH98">
            <v>77</v>
          </cell>
          <cell r="AI98">
            <v>78</v>
          </cell>
          <cell r="AJ98">
            <v>79</v>
          </cell>
          <cell r="AK98">
            <v>80</v>
          </cell>
          <cell r="AL98">
            <v>81</v>
          </cell>
          <cell r="AM98">
            <v>82</v>
          </cell>
          <cell r="AN98">
            <v>83</v>
          </cell>
          <cell r="AO98">
            <v>84</v>
          </cell>
          <cell r="AP98">
            <v>85</v>
          </cell>
          <cell r="AQ98">
            <v>86</v>
          </cell>
          <cell r="AR98">
            <v>87</v>
          </cell>
          <cell r="AS98">
            <v>88</v>
          </cell>
          <cell r="AT98">
            <v>89</v>
          </cell>
          <cell r="AU98">
            <v>90</v>
          </cell>
          <cell r="AV98">
            <v>91</v>
          </cell>
          <cell r="AW98">
            <v>92</v>
          </cell>
          <cell r="AX98">
            <v>93</v>
          </cell>
          <cell r="AY98">
            <v>94</v>
          </cell>
          <cell r="AZ98">
            <v>95</v>
          </cell>
        </row>
        <row r="100">
          <cell r="E100">
            <v>49</v>
          </cell>
          <cell r="F100">
            <v>50</v>
          </cell>
          <cell r="G100">
            <v>51</v>
          </cell>
          <cell r="H100">
            <v>52</v>
          </cell>
          <cell r="I100">
            <v>53</v>
          </cell>
          <cell r="J100">
            <v>54</v>
          </cell>
          <cell r="K100">
            <v>55</v>
          </cell>
          <cell r="L100">
            <v>56</v>
          </cell>
          <cell r="M100">
            <v>57</v>
          </cell>
          <cell r="N100">
            <v>58</v>
          </cell>
          <cell r="O100">
            <v>59</v>
          </cell>
          <cell r="P100">
            <v>60</v>
          </cell>
          <cell r="Q100">
            <v>61</v>
          </cell>
          <cell r="R100">
            <v>62</v>
          </cell>
          <cell r="S100">
            <v>63</v>
          </cell>
          <cell r="T100">
            <v>64</v>
          </cell>
          <cell r="U100">
            <v>65</v>
          </cell>
          <cell r="V100">
            <v>66</v>
          </cell>
          <cell r="W100">
            <v>67</v>
          </cell>
          <cell r="X100">
            <v>68</v>
          </cell>
          <cell r="Y100">
            <v>69</v>
          </cell>
          <cell r="Z100">
            <v>70</v>
          </cell>
          <cell r="AA100">
            <v>71</v>
          </cell>
          <cell r="AB100">
            <v>72</v>
          </cell>
          <cell r="AC100">
            <v>73</v>
          </cell>
          <cell r="AD100">
            <v>74</v>
          </cell>
          <cell r="AE100">
            <v>75</v>
          </cell>
          <cell r="AF100">
            <v>76</v>
          </cell>
          <cell r="AG100">
            <v>77</v>
          </cell>
          <cell r="AH100">
            <v>78</v>
          </cell>
          <cell r="AI100">
            <v>79</v>
          </cell>
          <cell r="AJ100">
            <v>80</v>
          </cell>
          <cell r="AK100">
            <v>81</v>
          </cell>
          <cell r="AL100">
            <v>82</v>
          </cell>
          <cell r="AM100">
            <v>83</v>
          </cell>
          <cell r="AN100">
            <v>84</v>
          </cell>
          <cell r="AO100">
            <v>85</v>
          </cell>
          <cell r="AP100">
            <v>86</v>
          </cell>
          <cell r="AQ100">
            <v>87</v>
          </cell>
          <cell r="AR100">
            <v>88</v>
          </cell>
          <cell r="AS100">
            <v>89</v>
          </cell>
          <cell r="AT100">
            <v>90</v>
          </cell>
          <cell r="AU100">
            <v>91</v>
          </cell>
          <cell r="AV100">
            <v>92</v>
          </cell>
          <cell r="AW100">
            <v>93</v>
          </cell>
          <cell r="AX100">
            <v>94</v>
          </cell>
          <cell r="AY100">
            <v>95</v>
          </cell>
          <cell r="AZ100">
            <v>96</v>
          </cell>
          <cell r="BA100">
            <v>97</v>
          </cell>
        </row>
        <row r="102">
          <cell r="E102">
            <v>50</v>
          </cell>
          <cell r="F102">
            <v>51</v>
          </cell>
          <cell r="G102">
            <v>52</v>
          </cell>
          <cell r="H102">
            <v>53</v>
          </cell>
          <cell r="I102">
            <v>54</v>
          </cell>
          <cell r="J102">
            <v>55</v>
          </cell>
          <cell r="K102">
            <v>56</v>
          </cell>
          <cell r="L102">
            <v>57</v>
          </cell>
          <cell r="M102">
            <v>58</v>
          </cell>
          <cell r="N102">
            <v>59</v>
          </cell>
          <cell r="O102">
            <v>60</v>
          </cell>
          <cell r="P102">
            <v>61</v>
          </cell>
          <cell r="Q102">
            <v>62</v>
          </cell>
          <cell r="R102">
            <v>63</v>
          </cell>
          <cell r="S102">
            <v>64</v>
          </cell>
          <cell r="T102">
            <v>65</v>
          </cell>
          <cell r="U102">
            <v>66</v>
          </cell>
          <cell r="V102">
            <v>67</v>
          </cell>
          <cell r="W102">
            <v>68</v>
          </cell>
          <cell r="X102">
            <v>69</v>
          </cell>
          <cell r="Y102">
            <v>70</v>
          </cell>
          <cell r="Z102">
            <v>71</v>
          </cell>
          <cell r="AA102">
            <v>72</v>
          </cell>
          <cell r="AB102">
            <v>73</v>
          </cell>
          <cell r="AC102">
            <v>74</v>
          </cell>
          <cell r="AD102">
            <v>75</v>
          </cell>
          <cell r="AE102">
            <v>76</v>
          </cell>
          <cell r="AF102">
            <v>77</v>
          </cell>
          <cell r="AG102">
            <v>78</v>
          </cell>
          <cell r="AH102">
            <v>79</v>
          </cell>
          <cell r="AI102">
            <v>80</v>
          </cell>
          <cell r="AJ102">
            <v>81</v>
          </cell>
          <cell r="AK102">
            <v>82</v>
          </cell>
          <cell r="AL102">
            <v>83</v>
          </cell>
          <cell r="AM102">
            <v>84</v>
          </cell>
          <cell r="AN102">
            <v>85</v>
          </cell>
          <cell r="AO102">
            <v>86</v>
          </cell>
          <cell r="AP102">
            <v>87</v>
          </cell>
          <cell r="AQ102">
            <v>88</v>
          </cell>
          <cell r="AR102">
            <v>89</v>
          </cell>
          <cell r="AS102">
            <v>90</v>
          </cell>
          <cell r="AT102">
            <v>91</v>
          </cell>
          <cell r="AU102">
            <v>92</v>
          </cell>
          <cell r="AV102">
            <v>93</v>
          </cell>
          <cell r="AW102">
            <v>94</v>
          </cell>
          <cell r="AX102">
            <v>95</v>
          </cell>
          <cell r="AY102">
            <v>96</v>
          </cell>
          <cell r="AZ102">
            <v>97</v>
          </cell>
          <cell r="BA102">
            <v>98</v>
          </cell>
          <cell r="BB102">
            <v>99</v>
          </cell>
        </row>
        <row r="104">
          <cell r="E104">
            <v>51</v>
          </cell>
          <cell r="F104">
            <v>52</v>
          </cell>
          <cell r="G104">
            <v>53</v>
          </cell>
          <cell r="H104">
            <v>54</v>
          </cell>
          <cell r="I104">
            <v>55</v>
          </cell>
          <cell r="J104">
            <v>56</v>
          </cell>
          <cell r="K104">
            <v>57</v>
          </cell>
          <cell r="L104">
            <v>58</v>
          </cell>
          <cell r="M104">
            <v>59</v>
          </cell>
          <cell r="N104">
            <v>60</v>
          </cell>
          <cell r="O104">
            <v>61</v>
          </cell>
          <cell r="P104">
            <v>62</v>
          </cell>
          <cell r="Q104">
            <v>63</v>
          </cell>
          <cell r="R104">
            <v>64</v>
          </cell>
          <cell r="S104">
            <v>65</v>
          </cell>
          <cell r="T104">
            <v>66</v>
          </cell>
          <cell r="U104">
            <v>67</v>
          </cell>
          <cell r="V104">
            <v>68</v>
          </cell>
          <cell r="W104">
            <v>69</v>
          </cell>
          <cell r="X104">
            <v>70</v>
          </cell>
          <cell r="Y104">
            <v>71</v>
          </cell>
          <cell r="Z104">
            <v>72</v>
          </cell>
          <cell r="AA104">
            <v>73</v>
          </cell>
          <cell r="AB104">
            <v>74</v>
          </cell>
          <cell r="AC104">
            <v>75</v>
          </cell>
          <cell r="AD104">
            <v>76</v>
          </cell>
          <cell r="AE104">
            <v>77</v>
          </cell>
          <cell r="AF104">
            <v>78</v>
          </cell>
          <cell r="AG104">
            <v>79</v>
          </cell>
          <cell r="AH104">
            <v>80</v>
          </cell>
          <cell r="AI104">
            <v>81</v>
          </cell>
          <cell r="AJ104">
            <v>82</v>
          </cell>
          <cell r="AK104">
            <v>83</v>
          </cell>
          <cell r="AL104">
            <v>84</v>
          </cell>
          <cell r="AM104">
            <v>85</v>
          </cell>
          <cell r="AN104">
            <v>86</v>
          </cell>
          <cell r="AO104">
            <v>87</v>
          </cell>
          <cell r="AP104">
            <v>88</v>
          </cell>
          <cell r="AQ104">
            <v>89</v>
          </cell>
          <cell r="AR104">
            <v>90</v>
          </cell>
          <cell r="AS104">
            <v>91</v>
          </cell>
          <cell r="AT104">
            <v>92</v>
          </cell>
          <cell r="AU104">
            <v>93</v>
          </cell>
          <cell r="AV104">
            <v>94</v>
          </cell>
          <cell r="AW104">
            <v>95</v>
          </cell>
          <cell r="AX104">
            <v>96</v>
          </cell>
          <cell r="AY104">
            <v>97</v>
          </cell>
          <cell r="AZ104">
            <v>98</v>
          </cell>
          <cell r="BA104">
            <v>99</v>
          </cell>
          <cell r="BB104">
            <v>100</v>
          </cell>
          <cell r="BC104">
            <v>101</v>
          </cell>
        </row>
        <row r="106">
          <cell r="E106">
            <v>52</v>
          </cell>
          <cell r="F106">
            <v>53</v>
          </cell>
          <cell r="G106">
            <v>54</v>
          </cell>
          <cell r="H106">
            <v>55</v>
          </cell>
          <cell r="I106">
            <v>56</v>
          </cell>
          <cell r="J106">
            <v>57</v>
          </cell>
          <cell r="K106">
            <v>58</v>
          </cell>
          <cell r="L106">
            <v>59</v>
          </cell>
          <cell r="M106">
            <v>60</v>
          </cell>
          <cell r="N106">
            <v>61</v>
          </cell>
          <cell r="O106">
            <v>62</v>
          </cell>
          <cell r="P106">
            <v>63</v>
          </cell>
          <cell r="Q106">
            <v>64</v>
          </cell>
          <cell r="R106">
            <v>65</v>
          </cell>
          <cell r="S106">
            <v>66</v>
          </cell>
          <cell r="T106">
            <v>67</v>
          </cell>
          <cell r="U106">
            <v>68</v>
          </cell>
          <cell r="V106">
            <v>69</v>
          </cell>
          <cell r="W106">
            <v>70</v>
          </cell>
          <cell r="X106">
            <v>71</v>
          </cell>
          <cell r="Y106">
            <v>72</v>
          </cell>
          <cell r="Z106">
            <v>73</v>
          </cell>
          <cell r="AA106">
            <v>74</v>
          </cell>
          <cell r="AB106">
            <v>75</v>
          </cell>
          <cell r="AC106">
            <v>76</v>
          </cell>
          <cell r="AD106">
            <v>77</v>
          </cell>
          <cell r="AE106">
            <v>78</v>
          </cell>
          <cell r="AF106">
            <v>79</v>
          </cell>
          <cell r="AG106">
            <v>80</v>
          </cell>
          <cell r="AH106">
            <v>81</v>
          </cell>
          <cell r="AI106">
            <v>82</v>
          </cell>
          <cell r="AJ106">
            <v>83</v>
          </cell>
          <cell r="AK106">
            <v>84</v>
          </cell>
          <cell r="AL106">
            <v>85</v>
          </cell>
          <cell r="AM106">
            <v>86</v>
          </cell>
          <cell r="AN106">
            <v>87</v>
          </cell>
          <cell r="AO106">
            <v>88</v>
          </cell>
          <cell r="AP106">
            <v>89</v>
          </cell>
          <cell r="AQ106">
            <v>90</v>
          </cell>
          <cell r="AR106">
            <v>91</v>
          </cell>
          <cell r="AS106">
            <v>92</v>
          </cell>
          <cell r="AT106">
            <v>93</v>
          </cell>
          <cell r="AU106">
            <v>94</v>
          </cell>
          <cell r="AV106">
            <v>95</v>
          </cell>
          <cell r="AW106">
            <v>96</v>
          </cell>
          <cell r="AX106">
            <v>97</v>
          </cell>
          <cell r="AY106">
            <v>98</v>
          </cell>
          <cell r="AZ106">
            <v>99</v>
          </cell>
          <cell r="BA106">
            <v>100</v>
          </cell>
          <cell r="BB106">
            <v>101</v>
          </cell>
          <cell r="BC106">
            <v>102</v>
          </cell>
          <cell r="BD106">
            <v>103</v>
          </cell>
        </row>
        <row r="108">
          <cell r="E108">
            <v>53</v>
          </cell>
          <cell r="F108">
            <v>54</v>
          </cell>
          <cell r="G108">
            <v>55</v>
          </cell>
          <cell r="H108">
            <v>56</v>
          </cell>
          <cell r="I108">
            <v>57</v>
          </cell>
          <cell r="J108">
            <v>58</v>
          </cell>
          <cell r="K108">
            <v>59</v>
          </cell>
          <cell r="L108">
            <v>60</v>
          </cell>
          <cell r="M108">
            <v>61</v>
          </cell>
          <cell r="N108">
            <v>62</v>
          </cell>
          <cell r="O108">
            <v>63</v>
          </cell>
          <cell r="P108">
            <v>64</v>
          </cell>
          <cell r="Q108">
            <v>65</v>
          </cell>
          <cell r="R108">
            <v>66</v>
          </cell>
          <cell r="S108">
            <v>67</v>
          </cell>
          <cell r="T108">
            <v>68</v>
          </cell>
          <cell r="U108">
            <v>69</v>
          </cell>
          <cell r="V108">
            <v>70</v>
          </cell>
          <cell r="W108">
            <v>71</v>
          </cell>
          <cell r="X108">
            <v>72</v>
          </cell>
          <cell r="Y108">
            <v>73</v>
          </cell>
          <cell r="Z108">
            <v>74</v>
          </cell>
          <cell r="AA108">
            <v>75</v>
          </cell>
          <cell r="AB108">
            <v>76</v>
          </cell>
          <cell r="AC108">
            <v>77</v>
          </cell>
          <cell r="AD108">
            <v>78</v>
          </cell>
          <cell r="AE108">
            <v>79</v>
          </cell>
          <cell r="AF108">
            <v>80</v>
          </cell>
          <cell r="AG108">
            <v>81</v>
          </cell>
          <cell r="AH108">
            <v>82</v>
          </cell>
          <cell r="AI108">
            <v>83</v>
          </cell>
          <cell r="AJ108">
            <v>84</v>
          </cell>
          <cell r="AK108">
            <v>85</v>
          </cell>
          <cell r="AL108">
            <v>86</v>
          </cell>
          <cell r="AM108">
            <v>87</v>
          </cell>
          <cell r="AN108">
            <v>88</v>
          </cell>
          <cell r="AO108">
            <v>89</v>
          </cell>
          <cell r="AP108">
            <v>90</v>
          </cell>
          <cell r="AQ108">
            <v>91</v>
          </cell>
          <cell r="AR108">
            <v>92</v>
          </cell>
          <cell r="AS108">
            <v>93</v>
          </cell>
          <cell r="AT108">
            <v>94</v>
          </cell>
          <cell r="AU108">
            <v>95</v>
          </cell>
          <cell r="AV108">
            <v>96</v>
          </cell>
          <cell r="AW108">
            <v>97</v>
          </cell>
          <cell r="AX108">
            <v>98</v>
          </cell>
          <cell r="AY108">
            <v>99</v>
          </cell>
          <cell r="AZ108">
            <v>100</v>
          </cell>
          <cell r="BA108">
            <v>101</v>
          </cell>
          <cell r="BB108">
            <v>102</v>
          </cell>
          <cell r="BC108">
            <v>103</v>
          </cell>
          <cell r="BD108">
            <v>104</v>
          </cell>
          <cell r="BE108">
            <v>105</v>
          </cell>
        </row>
        <row r="110">
          <cell r="E110">
            <v>54</v>
          </cell>
          <cell r="F110">
            <v>55</v>
          </cell>
          <cell r="G110">
            <v>56</v>
          </cell>
          <cell r="H110">
            <v>57</v>
          </cell>
          <cell r="I110">
            <v>58</v>
          </cell>
          <cell r="J110">
            <v>59</v>
          </cell>
          <cell r="K110">
            <v>60</v>
          </cell>
          <cell r="L110">
            <v>61</v>
          </cell>
          <cell r="M110">
            <v>62</v>
          </cell>
          <cell r="N110">
            <v>63</v>
          </cell>
          <cell r="O110">
            <v>64</v>
          </cell>
          <cell r="P110">
            <v>65</v>
          </cell>
          <cell r="Q110">
            <v>66</v>
          </cell>
          <cell r="R110">
            <v>67</v>
          </cell>
          <cell r="S110">
            <v>68</v>
          </cell>
          <cell r="T110">
            <v>69</v>
          </cell>
          <cell r="U110">
            <v>70</v>
          </cell>
          <cell r="V110">
            <v>71</v>
          </cell>
          <cell r="W110">
            <v>72</v>
          </cell>
          <cell r="X110">
            <v>73</v>
          </cell>
          <cell r="Y110">
            <v>74</v>
          </cell>
          <cell r="Z110">
            <v>75</v>
          </cell>
          <cell r="AA110">
            <v>76</v>
          </cell>
          <cell r="AB110">
            <v>77</v>
          </cell>
          <cell r="AC110">
            <v>78</v>
          </cell>
          <cell r="AD110">
            <v>79</v>
          </cell>
          <cell r="AE110">
            <v>80</v>
          </cell>
          <cell r="AF110">
            <v>81</v>
          </cell>
          <cell r="AG110">
            <v>82</v>
          </cell>
          <cell r="AH110">
            <v>83</v>
          </cell>
          <cell r="AI110">
            <v>84</v>
          </cell>
          <cell r="AJ110">
            <v>85</v>
          </cell>
          <cell r="AK110">
            <v>86</v>
          </cell>
          <cell r="AL110">
            <v>87</v>
          </cell>
          <cell r="AM110">
            <v>88</v>
          </cell>
          <cell r="AN110">
            <v>89</v>
          </cell>
          <cell r="AO110">
            <v>90</v>
          </cell>
          <cell r="AP110">
            <v>91</v>
          </cell>
          <cell r="AQ110">
            <v>92</v>
          </cell>
          <cell r="AR110">
            <v>93</v>
          </cell>
          <cell r="AS110">
            <v>94</v>
          </cell>
          <cell r="AT110">
            <v>95</v>
          </cell>
          <cell r="AU110">
            <v>96</v>
          </cell>
          <cell r="AV110">
            <v>97</v>
          </cell>
          <cell r="AW110">
            <v>98</v>
          </cell>
          <cell r="AX110">
            <v>99</v>
          </cell>
          <cell r="AY110">
            <v>100</v>
          </cell>
          <cell r="AZ110">
            <v>101</v>
          </cell>
          <cell r="BA110">
            <v>102</v>
          </cell>
          <cell r="BB110">
            <v>103</v>
          </cell>
          <cell r="BC110">
            <v>104</v>
          </cell>
          <cell r="BD110">
            <v>105</v>
          </cell>
          <cell r="BE110">
            <v>106</v>
          </cell>
          <cell r="BF110">
            <v>107</v>
          </cell>
        </row>
        <row r="112">
          <cell r="E112">
            <v>55</v>
          </cell>
          <cell r="F112">
            <v>56</v>
          </cell>
          <cell r="G112">
            <v>57</v>
          </cell>
          <cell r="H112">
            <v>58</v>
          </cell>
          <cell r="I112">
            <v>59</v>
          </cell>
          <cell r="J112">
            <v>60</v>
          </cell>
          <cell r="K112">
            <v>61</v>
          </cell>
          <cell r="L112">
            <v>62</v>
          </cell>
          <cell r="M112">
            <v>63</v>
          </cell>
          <cell r="N112">
            <v>64</v>
          </cell>
          <cell r="O112">
            <v>65</v>
          </cell>
          <cell r="P112">
            <v>66</v>
          </cell>
          <cell r="Q112">
            <v>67</v>
          </cell>
          <cell r="R112">
            <v>68</v>
          </cell>
          <cell r="S112">
            <v>69</v>
          </cell>
          <cell r="T112">
            <v>70</v>
          </cell>
          <cell r="U112">
            <v>71</v>
          </cell>
          <cell r="V112">
            <v>72</v>
          </cell>
          <cell r="W112">
            <v>73</v>
          </cell>
          <cell r="X112">
            <v>74</v>
          </cell>
          <cell r="Y112">
            <v>75</v>
          </cell>
          <cell r="Z112">
            <v>76</v>
          </cell>
          <cell r="AA112">
            <v>77</v>
          </cell>
          <cell r="AB112">
            <v>78</v>
          </cell>
          <cell r="AC112">
            <v>79</v>
          </cell>
          <cell r="AD112">
            <v>80</v>
          </cell>
          <cell r="AE112">
            <v>81</v>
          </cell>
          <cell r="AF112">
            <v>82</v>
          </cell>
          <cell r="AG112">
            <v>83</v>
          </cell>
          <cell r="AH112">
            <v>84</v>
          </cell>
          <cell r="AI112">
            <v>85</v>
          </cell>
          <cell r="AJ112">
            <v>86</v>
          </cell>
          <cell r="AK112">
            <v>87</v>
          </cell>
          <cell r="AL112">
            <v>88</v>
          </cell>
          <cell r="AM112">
            <v>89</v>
          </cell>
          <cell r="AN112">
            <v>90</v>
          </cell>
          <cell r="AO112">
            <v>91</v>
          </cell>
          <cell r="AP112">
            <v>92</v>
          </cell>
          <cell r="AQ112">
            <v>93</v>
          </cell>
          <cell r="AR112">
            <v>94</v>
          </cell>
          <cell r="AS112">
            <v>95</v>
          </cell>
          <cell r="AT112">
            <v>96</v>
          </cell>
          <cell r="AU112">
            <v>97</v>
          </cell>
          <cell r="AV112">
            <v>98</v>
          </cell>
          <cell r="AW112">
            <v>99</v>
          </cell>
          <cell r="AX112">
            <v>100</v>
          </cell>
          <cell r="AY112">
            <v>101</v>
          </cell>
          <cell r="AZ112">
            <v>102</v>
          </cell>
          <cell r="BA112">
            <v>103</v>
          </cell>
          <cell r="BB112">
            <v>104</v>
          </cell>
          <cell r="BC112">
            <v>105</v>
          </cell>
          <cell r="BD112">
            <v>106</v>
          </cell>
          <cell r="BE112">
            <v>107</v>
          </cell>
          <cell r="BF112">
            <v>108</v>
          </cell>
          <cell r="BG112">
            <v>109</v>
          </cell>
        </row>
        <row r="114">
          <cell r="E114">
            <v>56</v>
          </cell>
          <cell r="F114">
            <v>57</v>
          </cell>
          <cell r="G114">
            <v>58</v>
          </cell>
          <cell r="H114">
            <v>59</v>
          </cell>
          <cell r="I114">
            <v>60</v>
          </cell>
          <cell r="J114">
            <v>61</v>
          </cell>
          <cell r="K114">
            <v>62</v>
          </cell>
          <cell r="L114">
            <v>63</v>
          </cell>
          <cell r="M114">
            <v>64</v>
          </cell>
          <cell r="N114">
            <v>65</v>
          </cell>
          <cell r="O114">
            <v>66</v>
          </cell>
          <cell r="P114">
            <v>67</v>
          </cell>
          <cell r="Q114">
            <v>68</v>
          </cell>
          <cell r="R114">
            <v>69</v>
          </cell>
          <cell r="S114">
            <v>70</v>
          </cell>
          <cell r="T114">
            <v>71</v>
          </cell>
          <cell r="U114">
            <v>72</v>
          </cell>
          <cell r="V114">
            <v>73</v>
          </cell>
          <cell r="W114">
            <v>74</v>
          </cell>
          <cell r="X114">
            <v>75</v>
          </cell>
          <cell r="Y114">
            <v>76</v>
          </cell>
          <cell r="Z114">
            <v>77</v>
          </cell>
          <cell r="AA114">
            <v>78</v>
          </cell>
          <cell r="AB114">
            <v>79</v>
          </cell>
          <cell r="AC114">
            <v>80</v>
          </cell>
          <cell r="AD114">
            <v>81</v>
          </cell>
          <cell r="AE114">
            <v>82</v>
          </cell>
          <cell r="AF114">
            <v>83</v>
          </cell>
          <cell r="AG114">
            <v>84</v>
          </cell>
          <cell r="AH114">
            <v>85</v>
          </cell>
          <cell r="AI114">
            <v>86</v>
          </cell>
          <cell r="AJ114">
            <v>87</v>
          </cell>
          <cell r="AK114">
            <v>88</v>
          </cell>
          <cell r="AL114">
            <v>89</v>
          </cell>
          <cell r="AM114">
            <v>90</v>
          </cell>
          <cell r="AN114">
            <v>91</v>
          </cell>
          <cell r="AO114">
            <v>92</v>
          </cell>
          <cell r="AP114">
            <v>93</v>
          </cell>
          <cell r="AQ114">
            <v>94</v>
          </cell>
          <cell r="AR114">
            <v>95</v>
          </cell>
          <cell r="AS114">
            <v>96</v>
          </cell>
          <cell r="AT114">
            <v>97</v>
          </cell>
          <cell r="AU114">
            <v>98</v>
          </cell>
          <cell r="AV114">
            <v>99</v>
          </cell>
          <cell r="AW114">
            <v>100</v>
          </cell>
          <cell r="AX114">
            <v>101</v>
          </cell>
          <cell r="AY114">
            <v>102</v>
          </cell>
          <cell r="AZ114">
            <v>103</v>
          </cell>
          <cell r="BA114">
            <v>104</v>
          </cell>
          <cell r="BB114">
            <v>105</v>
          </cell>
          <cell r="BC114">
            <v>106</v>
          </cell>
          <cell r="BD114">
            <v>107</v>
          </cell>
          <cell r="BE114">
            <v>108</v>
          </cell>
          <cell r="BF114">
            <v>109</v>
          </cell>
          <cell r="BG114">
            <v>110</v>
          </cell>
          <cell r="BH114">
            <v>111</v>
          </cell>
        </row>
        <row r="116">
          <cell r="E116">
            <v>57</v>
          </cell>
          <cell r="F116">
            <v>58</v>
          </cell>
          <cell r="G116">
            <v>59</v>
          </cell>
          <cell r="H116">
            <v>60</v>
          </cell>
          <cell r="I116">
            <v>61</v>
          </cell>
          <cell r="J116">
            <v>62</v>
          </cell>
          <cell r="K116">
            <v>63</v>
          </cell>
          <cell r="L116">
            <v>64</v>
          </cell>
          <cell r="M116">
            <v>65</v>
          </cell>
          <cell r="N116">
            <v>66</v>
          </cell>
          <cell r="O116">
            <v>67</v>
          </cell>
          <cell r="P116">
            <v>68</v>
          </cell>
          <cell r="Q116">
            <v>69</v>
          </cell>
          <cell r="R116">
            <v>70</v>
          </cell>
          <cell r="S116">
            <v>71</v>
          </cell>
          <cell r="T116">
            <v>72</v>
          </cell>
          <cell r="U116">
            <v>73</v>
          </cell>
          <cell r="V116">
            <v>74</v>
          </cell>
          <cell r="W116">
            <v>75</v>
          </cell>
          <cell r="X116">
            <v>76</v>
          </cell>
          <cell r="Y116">
            <v>77</v>
          </cell>
          <cell r="Z116">
            <v>78</v>
          </cell>
          <cell r="AA116">
            <v>79</v>
          </cell>
          <cell r="AB116">
            <v>80</v>
          </cell>
          <cell r="AC116">
            <v>81</v>
          </cell>
          <cell r="AD116">
            <v>82</v>
          </cell>
          <cell r="AE116">
            <v>83</v>
          </cell>
          <cell r="AF116">
            <v>84</v>
          </cell>
          <cell r="AG116">
            <v>85</v>
          </cell>
          <cell r="AH116">
            <v>86</v>
          </cell>
          <cell r="AI116">
            <v>87</v>
          </cell>
          <cell r="AJ116">
            <v>88</v>
          </cell>
          <cell r="AK116">
            <v>89</v>
          </cell>
          <cell r="AL116">
            <v>90</v>
          </cell>
          <cell r="AM116">
            <v>91</v>
          </cell>
          <cell r="AN116">
            <v>92</v>
          </cell>
          <cell r="AO116">
            <v>93</v>
          </cell>
          <cell r="AP116">
            <v>94</v>
          </cell>
          <cell r="AQ116">
            <v>95</v>
          </cell>
          <cell r="AR116">
            <v>96</v>
          </cell>
          <cell r="AS116">
            <v>97</v>
          </cell>
          <cell r="AT116">
            <v>98</v>
          </cell>
          <cell r="AU116">
            <v>99</v>
          </cell>
          <cell r="AV116">
            <v>100</v>
          </cell>
          <cell r="AW116">
            <v>101</v>
          </cell>
          <cell r="AX116">
            <v>102</v>
          </cell>
          <cell r="AY116">
            <v>103</v>
          </cell>
          <cell r="AZ116">
            <v>104</v>
          </cell>
          <cell r="BA116">
            <v>105</v>
          </cell>
          <cell r="BB116">
            <v>106</v>
          </cell>
          <cell r="BC116">
            <v>107</v>
          </cell>
          <cell r="BD116">
            <v>108</v>
          </cell>
          <cell r="BE116">
            <v>109</v>
          </cell>
          <cell r="BF116">
            <v>110</v>
          </cell>
          <cell r="BG116">
            <v>111</v>
          </cell>
          <cell r="BH116">
            <v>112</v>
          </cell>
          <cell r="BI116">
            <v>113</v>
          </cell>
        </row>
        <row r="118">
          <cell r="E118">
            <v>58</v>
          </cell>
          <cell r="F118">
            <v>59</v>
          </cell>
          <cell r="G118">
            <v>60</v>
          </cell>
          <cell r="H118">
            <v>61</v>
          </cell>
          <cell r="I118">
            <v>62</v>
          </cell>
          <cell r="J118">
            <v>63</v>
          </cell>
          <cell r="K118">
            <v>64</v>
          </cell>
          <cell r="L118">
            <v>65</v>
          </cell>
          <cell r="M118">
            <v>66</v>
          </cell>
          <cell r="N118">
            <v>67</v>
          </cell>
          <cell r="O118">
            <v>68</v>
          </cell>
          <cell r="P118">
            <v>69</v>
          </cell>
          <cell r="Q118">
            <v>70</v>
          </cell>
          <cell r="R118">
            <v>71</v>
          </cell>
          <cell r="S118">
            <v>72</v>
          </cell>
          <cell r="T118">
            <v>73</v>
          </cell>
          <cell r="U118">
            <v>74</v>
          </cell>
          <cell r="V118">
            <v>75</v>
          </cell>
          <cell r="W118">
            <v>76</v>
          </cell>
          <cell r="X118">
            <v>77</v>
          </cell>
          <cell r="Y118">
            <v>78</v>
          </cell>
          <cell r="Z118">
            <v>79</v>
          </cell>
          <cell r="AA118">
            <v>80</v>
          </cell>
          <cell r="AB118">
            <v>81</v>
          </cell>
          <cell r="AC118">
            <v>82</v>
          </cell>
          <cell r="AD118">
            <v>83</v>
          </cell>
          <cell r="AE118">
            <v>84</v>
          </cell>
          <cell r="AF118">
            <v>85</v>
          </cell>
          <cell r="AG118">
            <v>86</v>
          </cell>
          <cell r="AH118">
            <v>87</v>
          </cell>
          <cell r="AI118">
            <v>88</v>
          </cell>
          <cell r="AJ118">
            <v>89</v>
          </cell>
          <cell r="AK118">
            <v>90</v>
          </cell>
          <cell r="AL118">
            <v>91</v>
          </cell>
          <cell r="AM118">
            <v>92</v>
          </cell>
          <cell r="AN118">
            <v>93</v>
          </cell>
          <cell r="AO118">
            <v>94</v>
          </cell>
          <cell r="AP118">
            <v>95</v>
          </cell>
          <cell r="AQ118">
            <v>96</v>
          </cell>
          <cell r="AR118">
            <v>97</v>
          </cell>
          <cell r="AS118">
            <v>98</v>
          </cell>
          <cell r="AT118">
            <v>99</v>
          </cell>
          <cell r="AU118">
            <v>100</v>
          </cell>
          <cell r="AV118">
            <v>101</v>
          </cell>
          <cell r="AW118">
            <v>102</v>
          </cell>
          <cell r="AX118">
            <v>103</v>
          </cell>
          <cell r="AY118">
            <v>104</v>
          </cell>
          <cell r="AZ118">
            <v>105</v>
          </cell>
          <cell r="BA118">
            <v>106</v>
          </cell>
          <cell r="BB118">
            <v>107</v>
          </cell>
          <cell r="BC118">
            <v>108</v>
          </cell>
          <cell r="BD118">
            <v>109</v>
          </cell>
          <cell r="BE118">
            <v>110</v>
          </cell>
          <cell r="BF118">
            <v>111</v>
          </cell>
          <cell r="BG118">
            <v>112</v>
          </cell>
          <cell r="BH118">
            <v>113</v>
          </cell>
          <cell r="BI118">
            <v>114</v>
          </cell>
          <cell r="BJ118">
            <v>115</v>
          </cell>
        </row>
        <row r="120">
          <cell r="E120">
            <v>59</v>
          </cell>
          <cell r="F120">
            <v>60</v>
          </cell>
          <cell r="G120">
            <v>61</v>
          </cell>
          <cell r="H120">
            <v>62</v>
          </cell>
          <cell r="I120">
            <v>63</v>
          </cell>
          <cell r="J120">
            <v>64</v>
          </cell>
          <cell r="K120">
            <v>65</v>
          </cell>
          <cell r="L120">
            <v>66</v>
          </cell>
          <cell r="M120">
            <v>67</v>
          </cell>
          <cell r="N120">
            <v>68</v>
          </cell>
          <cell r="O120">
            <v>69</v>
          </cell>
          <cell r="P120">
            <v>70</v>
          </cell>
          <cell r="Q120">
            <v>71</v>
          </cell>
          <cell r="R120">
            <v>72</v>
          </cell>
          <cell r="S120">
            <v>73</v>
          </cell>
          <cell r="T120">
            <v>74</v>
          </cell>
          <cell r="U120">
            <v>75</v>
          </cell>
          <cell r="V120">
            <v>76</v>
          </cell>
          <cell r="W120">
            <v>77</v>
          </cell>
          <cell r="X120">
            <v>78</v>
          </cell>
          <cell r="Y120">
            <v>79</v>
          </cell>
          <cell r="Z120">
            <v>80</v>
          </cell>
          <cell r="AA120">
            <v>81</v>
          </cell>
          <cell r="AB120">
            <v>82</v>
          </cell>
          <cell r="AC120">
            <v>83</v>
          </cell>
          <cell r="AD120">
            <v>84</v>
          </cell>
          <cell r="AE120">
            <v>85</v>
          </cell>
          <cell r="AF120">
            <v>86</v>
          </cell>
          <cell r="AG120">
            <v>87</v>
          </cell>
          <cell r="AH120">
            <v>88</v>
          </cell>
          <cell r="AI120">
            <v>89</v>
          </cell>
          <cell r="AJ120">
            <v>90</v>
          </cell>
          <cell r="AK120">
            <v>91</v>
          </cell>
          <cell r="AL120">
            <v>92</v>
          </cell>
          <cell r="AM120">
            <v>93</v>
          </cell>
          <cell r="AN120">
            <v>94</v>
          </cell>
          <cell r="AO120">
            <v>95</v>
          </cell>
          <cell r="AP120">
            <v>96</v>
          </cell>
          <cell r="AQ120">
            <v>97</v>
          </cell>
          <cell r="AR120">
            <v>98</v>
          </cell>
          <cell r="AS120">
            <v>99</v>
          </cell>
          <cell r="AT120">
            <v>100</v>
          </cell>
          <cell r="AU120">
            <v>101</v>
          </cell>
          <cell r="AV120">
            <v>102</v>
          </cell>
          <cell r="AW120">
            <v>103</v>
          </cell>
          <cell r="AX120">
            <v>104</v>
          </cell>
          <cell r="AY120">
            <v>105</v>
          </cell>
          <cell r="AZ120">
            <v>106</v>
          </cell>
          <cell r="BA120">
            <v>107</v>
          </cell>
          <cell r="BB120">
            <v>108</v>
          </cell>
          <cell r="BC120">
            <v>109</v>
          </cell>
          <cell r="BD120">
            <v>110</v>
          </cell>
          <cell r="BE120">
            <v>111</v>
          </cell>
          <cell r="BF120">
            <v>112</v>
          </cell>
          <cell r="BG120">
            <v>113</v>
          </cell>
          <cell r="BH120">
            <v>114</v>
          </cell>
          <cell r="BI120">
            <v>115</v>
          </cell>
          <cell r="BJ120">
            <v>116</v>
          </cell>
          <cell r="BK120">
            <v>117</v>
          </cell>
        </row>
        <row r="122">
          <cell r="E122">
            <v>60</v>
          </cell>
          <cell r="F122">
            <v>61</v>
          </cell>
          <cell r="G122">
            <v>62</v>
          </cell>
          <cell r="H122">
            <v>63</v>
          </cell>
          <cell r="I122">
            <v>64</v>
          </cell>
          <cell r="J122">
            <v>65</v>
          </cell>
          <cell r="K122">
            <v>66</v>
          </cell>
          <cell r="L122">
            <v>67</v>
          </cell>
          <cell r="M122">
            <v>68</v>
          </cell>
          <cell r="N122">
            <v>69</v>
          </cell>
          <cell r="O122">
            <v>70</v>
          </cell>
          <cell r="P122">
            <v>71</v>
          </cell>
          <cell r="Q122">
            <v>72</v>
          </cell>
          <cell r="R122">
            <v>73</v>
          </cell>
          <cell r="S122">
            <v>74</v>
          </cell>
          <cell r="T122">
            <v>75</v>
          </cell>
          <cell r="U122">
            <v>76</v>
          </cell>
          <cell r="V122">
            <v>77</v>
          </cell>
          <cell r="W122">
            <v>78</v>
          </cell>
          <cell r="X122">
            <v>79</v>
          </cell>
          <cell r="Y122">
            <v>80</v>
          </cell>
          <cell r="Z122">
            <v>81</v>
          </cell>
          <cell r="AA122">
            <v>82</v>
          </cell>
          <cell r="AB122">
            <v>83</v>
          </cell>
          <cell r="AC122">
            <v>84</v>
          </cell>
          <cell r="AD122">
            <v>85</v>
          </cell>
          <cell r="AE122">
            <v>86</v>
          </cell>
          <cell r="AF122">
            <v>87</v>
          </cell>
          <cell r="AG122">
            <v>88</v>
          </cell>
          <cell r="AH122">
            <v>89</v>
          </cell>
          <cell r="AI122">
            <v>90</v>
          </cell>
          <cell r="AJ122">
            <v>91</v>
          </cell>
          <cell r="AK122">
            <v>92</v>
          </cell>
          <cell r="AL122">
            <v>93</v>
          </cell>
          <cell r="AM122">
            <v>94</v>
          </cell>
          <cell r="AN122">
            <v>95</v>
          </cell>
          <cell r="AO122">
            <v>96</v>
          </cell>
          <cell r="AP122">
            <v>97</v>
          </cell>
          <cell r="AQ122">
            <v>98</v>
          </cell>
          <cell r="AR122">
            <v>99</v>
          </cell>
          <cell r="AS122">
            <v>100</v>
          </cell>
          <cell r="AT122">
            <v>101</v>
          </cell>
          <cell r="AU122">
            <v>102</v>
          </cell>
          <cell r="AV122">
            <v>103</v>
          </cell>
          <cell r="AW122">
            <v>104</v>
          </cell>
          <cell r="AX122">
            <v>105</v>
          </cell>
          <cell r="AY122">
            <v>106</v>
          </cell>
          <cell r="AZ122">
            <v>107</v>
          </cell>
          <cell r="BA122">
            <v>108</v>
          </cell>
          <cell r="BB122">
            <v>109</v>
          </cell>
          <cell r="BC122">
            <v>110</v>
          </cell>
          <cell r="BD122">
            <v>111</v>
          </cell>
          <cell r="BE122">
            <v>112</v>
          </cell>
          <cell r="BF122">
            <v>113</v>
          </cell>
          <cell r="BG122">
            <v>114</v>
          </cell>
          <cell r="BH122">
            <v>115</v>
          </cell>
          <cell r="BI122">
            <v>116</v>
          </cell>
          <cell r="BJ122">
            <v>117</v>
          </cell>
          <cell r="BK122">
            <v>118</v>
          </cell>
          <cell r="BL122">
            <v>119</v>
          </cell>
        </row>
        <row r="124">
          <cell r="E124">
            <v>61</v>
          </cell>
          <cell r="F124">
            <v>62</v>
          </cell>
          <cell r="G124">
            <v>63</v>
          </cell>
          <cell r="H124">
            <v>64</v>
          </cell>
          <cell r="I124">
            <v>65</v>
          </cell>
          <cell r="J124">
            <v>66</v>
          </cell>
          <cell r="K124">
            <v>67</v>
          </cell>
          <cell r="L124">
            <v>68</v>
          </cell>
          <cell r="M124">
            <v>69</v>
          </cell>
          <cell r="N124">
            <v>70</v>
          </cell>
          <cell r="O124">
            <v>71</v>
          </cell>
          <cell r="P124">
            <v>72</v>
          </cell>
          <cell r="Q124">
            <v>73</v>
          </cell>
          <cell r="R124">
            <v>74</v>
          </cell>
          <cell r="S124">
            <v>75</v>
          </cell>
          <cell r="T124">
            <v>76</v>
          </cell>
          <cell r="U124">
            <v>77</v>
          </cell>
          <cell r="V124">
            <v>78</v>
          </cell>
          <cell r="W124">
            <v>79</v>
          </cell>
          <cell r="X124">
            <v>80</v>
          </cell>
          <cell r="Y124">
            <v>81</v>
          </cell>
          <cell r="Z124">
            <v>82</v>
          </cell>
          <cell r="AA124">
            <v>83</v>
          </cell>
          <cell r="AB124">
            <v>84</v>
          </cell>
          <cell r="AC124">
            <v>85</v>
          </cell>
          <cell r="AD124">
            <v>86</v>
          </cell>
          <cell r="AE124">
            <v>87</v>
          </cell>
          <cell r="AF124">
            <v>88</v>
          </cell>
          <cell r="AG124">
            <v>89</v>
          </cell>
          <cell r="AH124">
            <v>90</v>
          </cell>
          <cell r="AI124">
            <v>91</v>
          </cell>
          <cell r="AJ124">
            <v>92</v>
          </cell>
          <cell r="AK124">
            <v>93</v>
          </cell>
          <cell r="AL124">
            <v>94</v>
          </cell>
          <cell r="AM124">
            <v>95</v>
          </cell>
          <cell r="AN124">
            <v>96</v>
          </cell>
          <cell r="AO124">
            <v>97</v>
          </cell>
          <cell r="AP124">
            <v>98</v>
          </cell>
          <cell r="AQ124">
            <v>99</v>
          </cell>
          <cell r="AR124">
            <v>100</v>
          </cell>
          <cell r="AS124">
            <v>101</v>
          </cell>
          <cell r="AT124">
            <v>102</v>
          </cell>
          <cell r="AU124">
            <v>103</v>
          </cell>
          <cell r="AV124">
            <v>104</v>
          </cell>
          <cell r="AW124">
            <v>105</v>
          </cell>
          <cell r="AX124">
            <v>106</v>
          </cell>
          <cell r="AY124">
            <v>107</v>
          </cell>
          <cell r="AZ124">
            <v>108</v>
          </cell>
          <cell r="BA124">
            <v>109</v>
          </cell>
          <cell r="BB124">
            <v>110</v>
          </cell>
          <cell r="BC124">
            <v>111</v>
          </cell>
          <cell r="BD124">
            <v>112</v>
          </cell>
          <cell r="BE124">
            <v>113</v>
          </cell>
          <cell r="BF124">
            <v>114</v>
          </cell>
          <cell r="BG124">
            <v>115</v>
          </cell>
          <cell r="BH124">
            <v>116</v>
          </cell>
          <cell r="BI124">
            <v>117</v>
          </cell>
          <cell r="BJ124">
            <v>118</v>
          </cell>
          <cell r="BK124">
            <v>119</v>
          </cell>
          <cell r="BL124">
            <v>120</v>
          </cell>
          <cell r="BM124">
            <v>121</v>
          </cell>
        </row>
        <row r="126">
          <cell r="E126">
            <v>62</v>
          </cell>
          <cell r="F126">
            <v>63</v>
          </cell>
          <cell r="G126">
            <v>64</v>
          </cell>
          <cell r="H126">
            <v>65</v>
          </cell>
          <cell r="I126">
            <v>66</v>
          </cell>
          <cell r="J126">
            <v>67</v>
          </cell>
          <cell r="K126">
            <v>68</v>
          </cell>
          <cell r="L126">
            <v>69</v>
          </cell>
          <cell r="M126">
            <v>70</v>
          </cell>
          <cell r="N126">
            <v>71</v>
          </cell>
          <cell r="O126">
            <v>72</v>
          </cell>
          <cell r="P126">
            <v>73</v>
          </cell>
          <cell r="Q126">
            <v>74</v>
          </cell>
          <cell r="R126">
            <v>75</v>
          </cell>
          <cell r="S126">
            <v>76</v>
          </cell>
          <cell r="T126">
            <v>77</v>
          </cell>
          <cell r="U126">
            <v>78</v>
          </cell>
          <cell r="V126">
            <v>79</v>
          </cell>
          <cell r="W126">
            <v>80</v>
          </cell>
          <cell r="X126">
            <v>81</v>
          </cell>
          <cell r="Y126">
            <v>82</v>
          </cell>
          <cell r="Z126">
            <v>83</v>
          </cell>
          <cell r="AA126">
            <v>84</v>
          </cell>
          <cell r="AB126">
            <v>85</v>
          </cell>
          <cell r="AC126">
            <v>86</v>
          </cell>
          <cell r="AD126">
            <v>87</v>
          </cell>
          <cell r="AE126">
            <v>88</v>
          </cell>
          <cell r="AF126">
            <v>89</v>
          </cell>
          <cell r="AG126">
            <v>90</v>
          </cell>
          <cell r="AH126">
            <v>91</v>
          </cell>
          <cell r="AI126">
            <v>92</v>
          </cell>
          <cell r="AJ126">
            <v>93</v>
          </cell>
          <cell r="AK126">
            <v>94</v>
          </cell>
          <cell r="AL126">
            <v>95</v>
          </cell>
          <cell r="AM126">
            <v>96</v>
          </cell>
          <cell r="AN126">
            <v>97</v>
          </cell>
          <cell r="AO126">
            <v>98</v>
          </cell>
          <cell r="AP126">
            <v>99</v>
          </cell>
          <cell r="AQ126">
            <v>100</v>
          </cell>
          <cell r="AR126">
            <v>101</v>
          </cell>
          <cell r="AS126">
            <v>102</v>
          </cell>
          <cell r="AT126">
            <v>103</v>
          </cell>
          <cell r="AU126">
            <v>104</v>
          </cell>
          <cell r="AV126">
            <v>105</v>
          </cell>
          <cell r="AW126">
            <v>106</v>
          </cell>
          <cell r="AX126">
            <v>107</v>
          </cell>
          <cell r="AY126">
            <v>108</v>
          </cell>
          <cell r="AZ126">
            <v>109</v>
          </cell>
          <cell r="BA126">
            <v>110</v>
          </cell>
          <cell r="BB126">
            <v>111</v>
          </cell>
          <cell r="BC126">
            <v>112</v>
          </cell>
          <cell r="BD126">
            <v>113</v>
          </cell>
          <cell r="BE126">
            <v>114</v>
          </cell>
          <cell r="BF126">
            <v>115</v>
          </cell>
          <cell r="BG126">
            <v>116</v>
          </cell>
          <cell r="BH126">
            <v>117</v>
          </cell>
          <cell r="BI126">
            <v>118</v>
          </cell>
          <cell r="BJ126">
            <v>119</v>
          </cell>
          <cell r="BK126">
            <v>120</v>
          </cell>
          <cell r="BL126">
            <v>121</v>
          </cell>
          <cell r="BM126">
            <v>122</v>
          </cell>
          <cell r="BN126">
            <v>123</v>
          </cell>
        </row>
        <row r="128">
          <cell r="E128">
            <v>63</v>
          </cell>
          <cell r="F128">
            <v>64</v>
          </cell>
          <cell r="G128">
            <v>65</v>
          </cell>
          <cell r="H128">
            <v>66</v>
          </cell>
          <cell r="I128">
            <v>67</v>
          </cell>
          <cell r="J128">
            <v>68</v>
          </cell>
          <cell r="K128">
            <v>69</v>
          </cell>
          <cell r="L128">
            <v>70</v>
          </cell>
          <cell r="M128">
            <v>71</v>
          </cell>
          <cell r="N128">
            <v>72</v>
          </cell>
          <cell r="O128">
            <v>73</v>
          </cell>
          <cell r="P128">
            <v>74</v>
          </cell>
          <cell r="Q128">
            <v>75</v>
          </cell>
          <cell r="R128">
            <v>76</v>
          </cell>
          <cell r="S128">
            <v>77</v>
          </cell>
          <cell r="T128">
            <v>78</v>
          </cell>
          <cell r="U128">
            <v>79</v>
          </cell>
          <cell r="V128">
            <v>80</v>
          </cell>
          <cell r="W128">
            <v>81</v>
          </cell>
          <cell r="X128">
            <v>82</v>
          </cell>
          <cell r="Y128">
            <v>83</v>
          </cell>
          <cell r="Z128">
            <v>84</v>
          </cell>
          <cell r="AA128">
            <v>85</v>
          </cell>
          <cell r="AB128">
            <v>86</v>
          </cell>
          <cell r="AC128">
            <v>87</v>
          </cell>
          <cell r="AD128">
            <v>88</v>
          </cell>
          <cell r="AE128">
            <v>89</v>
          </cell>
          <cell r="AF128">
            <v>90</v>
          </cell>
          <cell r="AG128">
            <v>91</v>
          </cell>
          <cell r="AH128">
            <v>92</v>
          </cell>
          <cell r="AI128">
            <v>93</v>
          </cell>
          <cell r="AJ128">
            <v>94</v>
          </cell>
          <cell r="AK128">
            <v>95</v>
          </cell>
          <cell r="AL128">
            <v>96</v>
          </cell>
          <cell r="AM128">
            <v>97</v>
          </cell>
          <cell r="AN128">
            <v>98</v>
          </cell>
          <cell r="AO128">
            <v>99</v>
          </cell>
          <cell r="AP128">
            <v>100</v>
          </cell>
          <cell r="AQ128">
            <v>101</v>
          </cell>
          <cell r="AR128">
            <v>102</v>
          </cell>
          <cell r="AS128">
            <v>103</v>
          </cell>
          <cell r="AT128">
            <v>104</v>
          </cell>
          <cell r="AU128">
            <v>105</v>
          </cell>
          <cell r="AV128">
            <v>106</v>
          </cell>
          <cell r="AW128">
            <v>107</v>
          </cell>
          <cell r="AX128">
            <v>108</v>
          </cell>
          <cell r="AY128">
            <v>109</v>
          </cell>
          <cell r="AZ128">
            <v>110</v>
          </cell>
          <cell r="BA128">
            <v>111</v>
          </cell>
          <cell r="BB128">
            <v>112</v>
          </cell>
          <cell r="BC128">
            <v>113</v>
          </cell>
          <cell r="BD128">
            <v>114</v>
          </cell>
          <cell r="BE128">
            <v>115</v>
          </cell>
          <cell r="BF128">
            <v>116</v>
          </cell>
          <cell r="BG128">
            <v>117</v>
          </cell>
          <cell r="BH128">
            <v>118</v>
          </cell>
          <cell r="BI128">
            <v>119</v>
          </cell>
          <cell r="BJ128">
            <v>120</v>
          </cell>
          <cell r="BK128">
            <v>121</v>
          </cell>
          <cell r="BL128">
            <v>122</v>
          </cell>
          <cell r="BM128">
            <v>123</v>
          </cell>
          <cell r="BN128">
            <v>124</v>
          </cell>
          <cell r="BO128">
            <v>125</v>
          </cell>
        </row>
        <row r="130">
          <cell r="E130">
            <v>64</v>
          </cell>
          <cell r="F130">
            <v>65</v>
          </cell>
          <cell r="G130">
            <v>66</v>
          </cell>
          <cell r="H130">
            <v>67</v>
          </cell>
          <cell r="I130">
            <v>68</v>
          </cell>
          <cell r="J130">
            <v>69</v>
          </cell>
          <cell r="K130">
            <v>70</v>
          </cell>
          <cell r="L130">
            <v>71</v>
          </cell>
          <cell r="M130">
            <v>72</v>
          </cell>
          <cell r="N130">
            <v>73</v>
          </cell>
          <cell r="O130">
            <v>74</v>
          </cell>
          <cell r="P130">
            <v>75</v>
          </cell>
          <cell r="Q130">
            <v>76</v>
          </cell>
          <cell r="R130">
            <v>77</v>
          </cell>
          <cell r="S130">
            <v>78</v>
          </cell>
          <cell r="T130">
            <v>79</v>
          </cell>
          <cell r="U130">
            <v>80</v>
          </cell>
          <cell r="V130">
            <v>81</v>
          </cell>
          <cell r="W130">
            <v>82</v>
          </cell>
          <cell r="X130">
            <v>83</v>
          </cell>
          <cell r="Y130">
            <v>84</v>
          </cell>
          <cell r="Z130">
            <v>85</v>
          </cell>
          <cell r="AA130">
            <v>86</v>
          </cell>
          <cell r="AB130">
            <v>87</v>
          </cell>
          <cell r="AC130">
            <v>88</v>
          </cell>
          <cell r="AD130">
            <v>89</v>
          </cell>
          <cell r="AE130">
            <v>90</v>
          </cell>
          <cell r="AF130">
            <v>91</v>
          </cell>
          <cell r="AG130">
            <v>92</v>
          </cell>
          <cell r="AH130">
            <v>93</v>
          </cell>
          <cell r="AI130">
            <v>94</v>
          </cell>
          <cell r="AJ130">
            <v>95</v>
          </cell>
          <cell r="AK130">
            <v>96</v>
          </cell>
          <cell r="AL130">
            <v>97</v>
          </cell>
          <cell r="AM130">
            <v>98</v>
          </cell>
          <cell r="AN130">
            <v>99</v>
          </cell>
          <cell r="AO130">
            <v>100</v>
          </cell>
          <cell r="AP130">
            <v>101</v>
          </cell>
          <cell r="AQ130">
            <v>102</v>
          </cell>
          <cell r="AR130">
            <v>103</v>
          </cell>
          <cell r="AS130">
            <v>104</v>
          </cell>
          <cell r="AT130">
            <v>105</v>
          </cell>
          <cell r="AU130">
            <v>106</v>
          </cell>
          <cell r="AV130">
            <v>107</v>
          </cell>
          <cell r="AW130">
            <v>108</v>
          </cell>
          <cell r="AX130">
            <v>109</v>
          </cell>
          <cell r="AY130">
            <v>110</v>
          </cell>
          <cell r="AZ130">
            <v>111</v>
          </cell>
          <cell r="BA130">
            <v>112</v>
          </cell>
          <cell r="BB130">
            <v>113</v>
          </cell>
          <cell r="BC130">
            <v>114</v>
          </cell>
          <cell r="BD130">
            <v>115</v>
          </cell>
          <cell r="BE130">
            <v>116</v>
          </cell>
          <cell r="BF130">
            <v>117</v>
          </cell>
          <cell r="BG130">
            <v>118</v>
          </cell>
          <cell r="BH130">
            <v>119</v>
          </cell>
          <cell r="BI130">
            <v>120</v>
          </cell>
          <cell r="BJ130">
            <v>121</v>
          </cell>
          <cell r="BK130">
            <v>122</v>
          </cell>
          <cell r="BL130">
            <v>123</v>
          </cell>
          <cell r="BM130">
            <v>124</v>
          </cell>
          <cell r="BN130">
            <v>125</v>
          </cell>
          <cell r="BO130">
            <v>126</v>
          </cell>
          <cell r="BP130">
            <v>127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99"/>
  <sheetViews>
    <sheetView workbookViewId="0">
      <selection activeCell="C3" sqref="C3"/>
    </sheetView>
  </sheetViews>
  <sheetFormatPr defaultColWidth="50.140625" defaultRowHeight="16.5" x14ac:dyDescent="0.3"/>
  <cols>
    <col min="1" max="1" width="14.85546875" style="32" bestFit="1" customWidth="1"/>
    <col min="2" max="2" width="74.42578125" style="34" customWidth="1"/>
    <col min="3" max="3" width="9.5703125" style="34" customWidth="1"/>
    <col min="4" max="5" width="9.5703125" style="32" customWidth="1"/>
    <col min="6" max="6" width="8" style="32" bestFit="1" customWidth="1"/>
    <col min="7" max="7" width="72.42578125" style="47" customWidth="1"/>
    <col min="8" max="8" width="8" style="32" bestFit="1" customWidth="1"/>
    <col min="9" max="9" width="9.140625" style="32" bestFit="1" customWidth="1"/>
    <col min="10" max="10" width="43" style="34" customWidth="1"/>
    <col min="11" max="11" width="8" style="32" bestFit="1" customWidth="1"/>
    <col min="12" max="12" width="9.140625" style="32" bestFit="1" customWidth="1"/>
    <col min="13" max="13" width="44.42578125" style="34" customWidth="1"/>
    <col min="14" max="14" width="9.7109375" style="32" customWidth="1"/>
    <col min="15" max="16384" width="50.140625" style="32"/>
  </cols>
  <sheetData>
    <row r="1" spans="1:21" s="1" customFormat="1" ht="39.75" x14ac:dyDescent="0.7">
      <c r="B1" s="64" t="s">
        <v>105</v>
      </c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</row>
    <row r="2" spans="1:21" s="1" customFormat="1" ht="35.25" x14ac:dyDescent="0.45">
      <c r="B2" s="65" t="s">
        <v>110</v>
      </c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</row>
    <row r="3" spans="1:21" s="1" customFormat="1" ht="35.25" x14ac:dyDescent="0.45">
      <c r="C3" s="2" t="s">
        <v>41</v>
      </c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pans="1:21" s="4" customFormat="1" ht="21" x14ac:dyDescent="0.4">
      <c r="A4" s="4" t="s">
        <v>0</v>
      </c>
      <c r="C4" s="5"/>
      <c r="G4" s="48"/>
      <c r="H4" s="7"/>
      <c r="I4" s="7"/>
      <c r="J4" s="7"/>
      <c r="K4" s="7"/>
      <c r="M4" s="5"/>
    </row>
    <row r="5" spans="1:21" s="11" customFormat="1" ht="30.75" x14ac:dyDescent="0.55000000000000004">
      <c r="A5" s="8">
        <v>74</v>
      </c>
      <c r="B5" s="9"/>
      <c r="C5" s="10"/>
      <c r="F5" s="66" t="s">
        <v>38</v>
      </c>
      <c r="G5" s="66"/>
      <c r="H5" s="66"/>
      <c r="I5" s="67" t="s">
        <v>39</v>
      </c>
      <c r="J5" s="67"/>
      <c r="K5" s="67"/>
      <c r="L5" s="66" t="s">
        <v>40</v>
      </c>
      <c r="M5" s="66"/>
      <c r="N5" s="66"/>
      <c r="T5" s="10"/>
    </row>
    <row r="6" spans="1:21" s="12" customFormat="1" ht="30" x14ac:dyDescent="0.5">
      <c r="B6" s="84" t="s">
        <v>115</v>
      </c>
      <c r="C6" s="85"/>
      <c r="D6" s="85"/>
      <c r="E6" s="86"/>
      <c r="F6" s="68" t="s">
        <v>128</v>
      </c>
      <c r="G6" s="68"/>
      <c r="H6" s="68"/>
      <c r="I6" s="71" t="s">
        <v>129</v>
      </c>
      <c r="J6" s="71"/>
      <c r="K6" s="71"/>
      <c r="L6" s="74" t="s">
        <v>130</v>
      </c>
      <c r="M6" s="74"/>
      <c r="N6" s="74"/>
      <c r="T6" s="14"/>
    </row>
    <row r="7" spans="1:21" s="18" customFormat="1" ht="21" customHeight="1" x14ac:dyDescent="0.4">
      <c r="A7" s="72" t="s">
        <v>34</v>
      </c>
      <c r="B7" s="72"/>
      <c r="C7" s="72"/>
      <c r="D7" s="72"/>
      <c r="E7" s="15"/>
      <c r="F7" s="16" t="s">
        <v>36</v>
      </c>
      <c r="G7" s="16" t="s">
        <v>37</v>
      </c>
      <c r="H7" s="16" t="s">
        <v>1</v>
      </c>
      <c r="I7" s="17" t="s">
        <v>35</v>
      </c>
      <c r="J7" s="16" t="s">
        <v>37</v>
      </c>
      <c r="K7" s="16" t="s">
        <v>1</v>
      </c>
      <c r="L7" s="17" t="s">
        <v>35</v>
      </c>
      <c r="M7" s="16" t="s">
        <v>37</v>
      </c>
      <c r="N7" s="16" t="s">
        <v>1</v>
      </c>
    </row>
    <row r="8" spans="1:21" s="19" customFormat="1" ht="21.75" customHeight="1" x14ac:dyDescent="0.4">
      <c r="A8" s="19">
        <v>1</v>
      </c>
      <c r="B8" s="83" t="s">
        <v>112</v>
      </c>
      <c r="C8" s="8"/>
      <c r="F8" s="19">
        <f>IF(D8&lt;=$B$5,[1]Randon_Number!A3,HLOOKUP($A$5,[1]Randon_Number!$E$2:$BQ$258,[1]Draw_Sheet!E7+1,FALSE))</f>
        <v>1</v>
      </c>
      <c r="G8" s="35" t="str">
        <f>VLOOKUP($F8,$A$8:$B$199,2,FALSE)</f>
        <v>Creagh College, Gorey/Arklow CBS</v>
      </c>
      <c r="H8" s="22"/>
      <c r="I8" s="73">
        <v>1</v>
      </c>
      <c r="J8" s="70" t="str">
        <f>IF($F8=0,G9,IF($H8=$H9,"",IF($H8&gt;$H9,G8,G9)))</f>
        <v/>
      </c>
      <c r="K8" s="69"/>
      <c r="L8" s="73">
        <v>1</v>
      </c>
      <c r="M8" s="70" t="str">
        <f>IF($K8=$K10,"",IF($K8&gt;$K10,J8,J10))</f>
        <v/>
      </c>
      <c r="N8" s="69"/>
    </row>
    <row r="9" spans="1:21" s="19" customFormat="1" ht="21.75" customHeight="1" x14ac:dyDescent="0.4">
      <c r="A9" s="19">
        <v>2</v>
      </c>
      <c r="B9" s="46" t="s">
        <v>52</v>
      </c>
      <c r="C9" s="8"/>
      <c r="F9" s="19">
        <f>IF(D9&lt;=$B$5,[1]Randon_Number!A4,HLOOKUP($A$5,[1]Randon_Number!$E$2:$BQ$258,[1]Draw_Sheet!E8+1,FALSE))</f>
        <v>2</v>
      </c>
      <c r="G9" s="35" t="str">
        <f>VLOOKUP($F9,$A$8:$B$199,2,FALSE)</f>
        <v>Wexford CBS</v>
      </c>
      <c r="H9" s="22"/>
      <c r="I9" s="73"/>
      <c r="J9" s="70"/>
      <c r="K9" s="69"/>
      <c r="L9" s="73"/>
      <c r="M9" s="70"/>
      <c r="N9" s="69"/>
    </row>
    <row r="10" spans="1:21" s="19" customFormat="1" ht="21.75" customHeight="1" x14ac:dyDescent="0.4">
      <c r="A10" s="19">
        <v>3</v>
      </c>
      <c r="B10" s="83" t="s">
        <v>114</v>
      </c>
      <c r="C10" s="8"/>
      <c r="F10" s="19">
        <f>IF(D10&lt;=$B$5,[1]Randon_Number!A5,HLOOKUP($A$5,[1]Randon_Number!$E$2:$BQ$258,[1]Draw_Sheet!E9+1,FALSE))</f>
        <v>3</v>
      </c>
      <c r="G10" s="35" t="str">
        <f>VLOOKUP($F10,$A$8:$B$199,2,FALSE)</f>
        <v>St. Mary's CBS, Enniscorthy/St. Kieran's College, Kilkenny</v>
      </c>
      <c r="H10" s="22"/>
      <c r="I10" s="73"/>
      <c r="J10" s="70" t="str">
        <f>IF($F10=0,G11,IF($H10=$H11,"",IF($H10&gt;$H11,G10,G11)))</f>
        <v/>
      </c>
      <c r="K10" s="69"/>
      <c r="L10" s="73"/>
      <c r="M10" s="70" t="str">
        <f>IF($K12=$K14,"",IF($K12&gt;$K14,J12,J14))</f>
        <v/>
      </c>
      <c r="N10" s="69"/>
    </row>
    <row r="11" spans="1:21" s="19" customFormat="1" ht="21" x14ac:dyDescent="0.4">
      <c r="A11" s="19">
        <v>4</v>
      </c>
      <c r="B11" s="46" t="s">
        <v>113</v>
      </c>
      <c r="C11" s="8"/>
      <c r="F11" s="19">
        <f>IF(D11&lt;=$B$5,[1]Randon_Number!A6,HLOOKUP($A$5,[1]Randon_Number!$E$2:$BQ$258,[1]Draw_Sheet!E10+1,FALSE))</f>
        <v>4</v>
      </c>
      <c r="G11" s="35" t="str">
        <f>VLOOKUP($F11,$A$8:$B$199,2,FALSE)</f>
        <v>Scoil Chonglais, Baltinglass</v>
      </c>
      <c r="H11" s="22"/>
      <c r="I11" s="73"/>
      <c r="J11" s="70"/>
      <c r="K11" s="69"/>
      <c r="L11" s="73"/>
      <c r="M11" s="70"/>
      <c r="N11" s="69"/>
    </row>
    <row r="12" spans="1:21" s="19" customFormat="1" ht="21" x14ac:dyDescent="0.4">
      <c r="A12" s="19">
        <v>5</v>
      </c>
      <c r="B12" s="91" t="s">
        <v>173</v>
      </c>
      <c r="C12" s="8"/>
      <c r="F12" s="19">
        <f>IF(D12&lt;=$B$5,[1]Randon_Number!A7,HLOOKUP($A$5,[1]Randon_Number!$E$2:$BQ$258,[1]Draw_Sheet!E11+1,FALSE))</f>
        <v>5</v>
      </c>
      <c r="G12" s="35" t="str">
        <f>VLOOKUP($F12,$A$8:$B$199,2,FALSE)</f>
        <v>St. Kilian's C.S., Bray/Woodbrook College, Bray</v>
      </c>
      <c r="H12" s="22"/>
      <c r="I12" s="73">
        <v>2</v>
      </c>
      <c r="J12" s="70" t="str">
        <f>IF($F12=0,G13,IF($H12=$H13,"",IF($H12&gt;$H13,G12,G13)))</f>
        <v/>
      </c>
      <c r="K12" s="69"/>
      <c r="L12" s="73">
        <v>2</v>
      </c>
      <c r="M12" s="70" t="str">
        <f>IF($K16=$K18,"",IF($K16&gt;$K18,J16,J18))</f>
        <v/>
      </c>
      <c r="N12" s="69"/>
      <c r="P12" s="23"/>
      <c r="Q12" s="23"/>
      <c r="R12" s="23"/>
      <c r="S12" s="23"/>
      <c r="T12" s="23"/>
      <c r="U12" s="24"/>
    </row>
    <row r="13" spans="1:21" s="19" customFormat="1" ht="21" x14ac:dyDescent="0.4">
      <c r="A13" s="19">
        <v>6</v>
      </c>
      <c r="B13" s="46" t="s">
        <v>31</v>
      </c>
      <c r="C13" s="8"/>
      <c r="F13" s="19">
        <f>IF(D13&lt;=$B$5,[1]Randon_Number!A8,HLOOKUP($A$5,[1]Randon_Number!$E$2:$BQ$258,[1]Draw_Sheet!E12+1,FALSE))</f>
        <v>6</v>
      </c>
      <c r="G13" s="35" t="str">
        <f>VLOOKUP($F13,$A$8:$B$199,2,FALSE)</f>
        <v>Presentation College, Bray</v>
      </c>
      <c r="H13" s="22"/>
      <c r="I13" s="73"/>
      <c r="J13" s="70"/>
      <c r="K13" s="69"/>
      <c r="L13" s="73"/>
      <c r="M13" s="70"/>
      <c r="N13" s="69"/>
      <c r="P13" s="23"/>
      <c r="Q13" s="23"/>
      <c r="R13" s="23"/>
      <c r="S13" s="23"/>
      <c r="T13" s="23"/>
      <c r="U13" s="24"/>
    </row>
    <row r="14" spans="1:21" s="19" customFormat="1" ht="21" x14ac:dyDescent="0.4">
      <c r="A14" s="19">
        <v>7</v>
      </c>
      <c r="B14" s="36" t="s">
        <v>15</v>
      </c>
      <c r="C14" s="8"/>
      <c r="F14" s="19">
        <f>IF(D14&lt;=$B$5,[1]Randon_Number!A9,HLOOKUP($A$5,[1]Randon_Number!$E$2:$BQ$258,[1]Draw_Sheet!E13+1,FALSE))</f>
        <v>7</v>
      </c>
      <c r="G14" s="35" t="str">
        <f>VLOOKUP($F14,$A$8:$B$199,2,FALSE)</f>
        <v>Templeogue College</v>
      </c>
      <c r="H14" s="22"/>
      <c r="I14" s="73"/>
      <c r="J14" s="70" t="str">
        <f>IF($F14=0,G15,IF($H14=$H15,"",IF($H14&gt;$H15,G14,G15)))</f>
        <v/>
      </c>
      <c r="K14" s="69"/>
      <c r="L14" s="73"/>
      <c r="M14" s="70" t="str">
        <f>IF($K20=$K22,"",IF($K20&gt;$K22,J20,J22))</f>
        <v/>
      </c>
      <c r="N14" s="69"/>
      <c r="P14" s="23"/>
      <c r="Q14" s="23"/>
      <c r="R14" s="23"/>
      <c r="S14" s="23"/>
      <c r="T14" s="23"/>
      <c r="U14" s="24"/>
    </row>
    <row r="15" spans="1:21" s="19" customFormat="1" ht="21" x14ac:dyDescent="0.4">
      <c r="A15" s="19">
        <v>8</v>
      </c>
      <c r="B15" s="36" t="s">
        <v>92</v>
      </c>
      <c r="C15" s="8"/>
      <c r="F15" s="19">
        <f>IF(D15&lt;=$B$5,[1]Randon_Number!A10,HLOOKUP($A$5,[1]Randon_Number!$E$2:$BQ$258,[1]Draw_Sheet!E14+1,FALSE))</f>
        <v>8</v>
      </c>
      <c r="G15" s="35" t="str">
        <f>VLOOKUP($F15,$A$8:$B$199,2,FALSE)</f>
        <v>Luttrelstown C.C.</v>
      </c>
      <c r="H15" s="22"/>
      <c r="I15" s="73"/>
      <c r="J15" s="70"/>
      <c r="K15" s="69"/>
      <c r="L15" s="73"/>
      <c r="M15" s="70"/>
      <c r="N15" s="69"/>
      <c r="P15" s="23"/>
      <c r="Q15" s="23"/>
      <c r="R15" s="23"/>
      <c r="S15" s="23"/>
      <c r="T15" s="23"/>
      <c r="U15" s="24"/>
    </row>
    <row r="16" spans="1:21" s="19" customFormat="1" ht="21" x14ac:dyDescent="0.4">
      <c r="A16" s="19">
        <v>9</v>
      </c>
      <c r="B16" s="87" t="s">
        <v>116</v>
      </c>
      <c r="C16" s="8"/>
      <c r="F16" s="19">
        <f>IF(D16&lt;=$B$5,[1]Randon_Number!A11,HLOOKUP($A$5,[1]Randon_Number!$E$2:$BQ$258,[1]Draw_Sheet!E15+1,FALSE))</f>
        <v>9</v>
      </c>
      <c r="G16" s="35" t="str">
        <f>VLOOKUP($F16,$A$8:$B$199,2,FALSE)</f>
        <v>Kishoge C.C., Clonburris/Tallaght C.S.</v>
      </c>
      <c r="H16" s="22"/>
      <c r="I16" s="73">
        <v>3</v>
      </c>
      <c r="J16" s="70" t="str">
        <f>IF($F16=0,G17,IF($H16=$H17,"",IF($H16&gt;$H17,G16,G17)))</f>
        <v/>
      </c>
      <c r="K16" s="69"/>
      <c r="L16" s="73">
        <v>3</v>
      </c>
      <c r="M16" s="70" t="str">
        <f>IF($K24=$K26,"",IF($K24&gt;$K26,J24,J26))</f>
        <v/>
      </c>
      <c r="N16" s="69"/>
      <c r="O16" s="25"/>
      <c r="P16" s="26"/>
      <c r="Q16" s="26"/>
      <c r="R16" s="26"/>
      <c r="S16" s="26"/>
      <c r="T16" s="26"/>
      <c r="U16" s="24"/>
    </row>
    <row r="17" spans="1:20" s="19" customFormat="1" ht="21" x14ac:dyDescent="0.4">
      <c r="A17" s="19">
        <v>10</v>
      </c>
      <c r="B17" s="36" t="s">
        <v>50</v>
      </c>
      <c r="C17" s="8"/>
      <c r="F17" s="19">
        <f>IF(D17&lt;=$B$5,[1]Randon_Number!A12,HLOOKUP($A$5,[1]Randon_Number!$E$2:$BQ$258,[1]Draw_Sheet!E16+1,FALSE))</f>
        <v>10</v>
      </c>
      <c r="G17" s="35" t="str">
        <f>VLOOKUP($F17,$A$8:$B$199,2,FALSE)</f>
        <v>Moyle Park College, Clondalkin</v>
      </c>
      <c r="H17" s="22"/>
      <c r="I17" s="73"/>
      <c r="J17" s="70"/>
      <c r="K17" s="69"/>
      <c r="L17" s="73"/>
      <c r="M17" s="70"/>
      <c r="N17" s="69"/>
      <c r="O17" s="25"/>
      <c r="P17" s="27"/>
      <c r="Q17" s="27"/>
      <c r="R17" s="27"/>
      <c r="S17" s="27"/>
      <c r="T17" s="27"/>
    </row>
    <row r="18" spans="1:20" s="19" customFormat="1" ht="21" x14ac:dyDescent="0.4">
      <c r="A18" s="19">
        <v>11</v>
      </c>
      <c r="B18" s="45" t="s">
        <v>27</v>
      </c>
      <c r="C18" s="8"/>
      <c r="F18" s="19">
        <f>IF(D18&lt;=$B$5,[1]Randon_Number!A13,HLOOKUP($A$5,[1]Randon_Number!$E$2:$BQ$258,[1]Draw_Sheet!E17+1,FALSE))</f>
        <v>11</v>
      </c>
      <c r="G18" s="35" t="str">
        <f>VLOOKUP($F18,$A$8:$B$199,2,FALSE)</f>
        <v>Hartstown C.S.</v>
      </c>
      <c r="H18" s="22"/>
      <c r="I18" s="73"/>
      <c r="J18" s="70" t="str">
        <f>IF($F18=0,G19,IF($H18=$H19,"",IF($H18&gt;$H19,G18,G19)))</f>
        <v/>
      </c>
      <c r="K18" s="69"/>
      <c r="L18" s="73"/>
      <c r="M18" s="70" t="str">
        <f>IF($K28=$K30,"",IF($K28&gt;$K30,J28,J30))</f>
        <v/>
      </c>
      <c r="N18" s="69"/>
      <c r="O18" s="25"/>
      <c r="P18" s="27"/>
      <c r="Q18" s="27"/>
      <c r="R18" s="27"/>
      <c r="S18" s="27"/>
      <c r="T18" s="27"/>
    </row>
    <row r="19" spans="1:20" s="19" customFormat="1" ht="21" x14ac:dyDescent="0.4">
      <c r="A19" s="19">
        <v>12</v>
      </c>
      <c r="B19" s="45" t="s">
        <v>10</v>
      </c>
      <c r="C19" s="8"/>
      <c r="F19" s="19">
        <f>IF(D19&lt;=$B$5,[1]Randon_Number!A14,HLOOKUP($A$5,[1]Randon_Number!$E$2:$BQ$258,[1]Draw_Sheet!E18+1,FALSE))</f>
        <v>12</v>
      </c>
      <c r="G19" s="35" t="str">
        <f>VLOOKUP($F19,$A$8:$B$199,2,FALSE)</f>
        <v>Clonkeen College</v>
      </c>
      <c r="H19" s="22"/>
      <c r="I19" s="73"/>
      <c r="J19" s="70"/>
      <c r="K19" s="69"/>
      <c r="L19" s="73"/>
      <c r="M19" s="70"/>
      <c r="N19" s="69"/>
      <c r="O19" s="25"/>
      <c r="P19" s="27"/>
      <c r="Q19" s="27"/>
      <c r="R19" s="27"/>
      <c r="S19" s="27"/>
      <c r="T19" s="27"/>
    </row>
    <row r="20" spans="1:20" s="19" customFormat="1" ht="21" x14ac:dyDescent="0.4">
      <c r="A20" s="19">
        <v>13</v>
      </c>
      <c r="B20" s="36" t="s">
        <v>49</v>
      </c>
      <c r="C20" s="8"/>
      <c r="F20" s="19">
        <f>IF(D20&lt;=$B$5,[1]Randon_Number!A15,HLOOKUP($A$5,[1]Randon_Number!$E$2:$BQ$258,[1]Draw_Sheet!E19+1,FALSE))</f>
        <v>13</v>
      </c>
      <c r="G20" s="35" t="str">
        <f>VLOOKUP($F20,$A$8:$B$199,2,FALSE)</f>
        <v>Colaiste Eanna CBS, Rathfarnham</v>
      </c>
      <c r="H20" s="22"/>
      <c r="I20" s="73">
        <v>4</v>
      </c>
      <c r="J20" s="70" t="str">
        <f>IF($F20=0,G21,IF($H20=$H21,"",IF($H20&gt;$H21,G20,G21)))</f>
        <v/>
      </c>
      <c r="K20" s="69"/>
      <c r="L20" s="73">
        <v>4</v>
      </c>
      <c r="M20" s="70" t="str">
        <f>IF($K32=$K34,"",IF($K32&gt;$K34,J32,J34))</f>
        <v/>
      </c>
      <c r="N20" s="69"/>
      <c r="O20" s="25"/>
      <c r="P20" s="27"/>
      <c r="Q20" s="27"/>
      <c r="R20" s="27"/>
      <c r="S20" s="27"/>
      <c r="T20" s="27"/>
    </row>
    <row r="21" spans="1:20" s="19" customFormat="1" ht="21" x14ac:dyDescent="0.4">
      <c r="A21" s="19">
        <v>14</v>
      </c>
      <c r="B21" s="36" t="s">
        <v>46</v>
      </c>
      <c r="C21" s="8"/>
      <c r="F21" s="19">
        <f>IF(D21&lt;=$B$5,[1]Randon_Number!A16,HLOOKUP($A$5,[1]Randon_Number!$E$2:$BQ$258,[1]Draw_Sheet!E20+1,FALSE))</f>
        <v>14</v>
      </c>
      <c r="G21" s="35" t="str">
        <f>VLOOKUP($F21,$A$8:$B$199,2,FALSE)</f>
        <v>Adamstown C.C.</v>
      </c>
      <c r="H21" s="22"/>
      <c r="I21" s="73"/>
      <c r="J21" s="70"/>
      <c r="K21" s="69"/>
      <c r="L21" s="73"/>
      <c r="M21" s="70"/>
      <c r="N21" s="69"/>
      <c r="O21" s="25"/>
      <c r="P21" s="27"/>
      <c r="Q21" s="27"/>
      <c r="R21" s="27"/>
      <c r="S21" s="27"/>
      <c r="T21" s="27"/>
    </row>
    <row r="22" spans="1:20" s="19" customFormat="1" ht="21" x14ac:dyDescent="0.4">
      <c r="A22" s="19">
        <v>15</v>
      </c>
      <c r="B22" s="36" t="s">
        <v>11</v>
      </c>
      <c r="C22" s="8"/>
      <c r="F22" s="19">
        <f>IF(D22&lt;=$B$5,[1]Randon_Number!A17,HLOOKUP($A$5,[1]Randon_Number!$E$2:$BQ$258,[1]Draw_Sheet!E21+1,FALSE))</f>
        <v>15</v>
      </c>
      <c r="G22" s="35" t="str">
        <f>VLOOKUP($F22,$A$8:$B$199,2,FALSE)</f>
        <v>St. Michael's College, Ailesbury Road</v>
      </c>
      <c r="H22" s="22"/>
      <c r="I22" s="73"/>
      <c r="J22" s="70" t="str">
        <f>IF($F22=0,G23,IF($H22=$H23,"",IF($H22&gt;$H23,G22,G23)))</f>
        <v/>
      </c>
      <c r="K22" s="69"/>
      <c r="L22" s="73"/>
      <c r="M22" s="70" t="str">
        <f>IF($K36=$K38,"",IF($K36&gt;$K38,J36,J38))</f>
        <v/>
      </c>
      <c r="N22" s="69"/>
      <c r="O22" s="25"/>
      <c r="P22" s="27"/>
      <c r="Q22" s="27"/>
      <c r="R22" s="27"/>
      <c r="S22" s="27"/>
      <c r="T22" s="27"/>
    </row>
    <row r="23" spans="1:20" s="19" customFormat="1" ht="21" x14ac:dyDescent="0.4">
      <c r="A23" s="19">
        <v>16</v>
      </c>
      <c r="B23" s="83" t="s">
        <v>117</v>
      </c>
      <c r="C23" s="8"/>
      <c r="F23" s="19">
        <f>IF(D23&lt;=$B$5,[1]Randon_Number!A18,HLOOKUP($A$5,[1]Randon_Number!$E$2:$BQ$258,[1]Draw_Sheet!E22+1,FALSE))</f>
        <v>16</v>
      </c>
      <c r="G23" s="35" t="str">
        <f>VLOOKUP($F23,$A$8:$B$199,2,FALSE)</f>
        <v>St. MacDara's C.S., Templeogue/Blackrock College</v>
      </c>
      <c r="H23" s="22"/>
      <c r="I23" s="73"/>
      <c r="J23" s="70"/>
      <c r="K23" s="69"/>
      <c r="L23" s="73"/>
      <c r="M23" s="70"/>
      <c r="N23" s="69"/>
      <c r="O23" s="25"/>
      <c r="P23" s="27"/>
      <c r="Q23" s="27"/>
      <c r="R23" s="27"/>
      <c r="S23" s="27"/>
      <c r="T23" s="27"/>
    </row>
    <row r="24" spans="1:20" s="19" customFormat="1" ht="21" x14ac:dyDescent="0.4">
      <c r="A24" s="19">
        <v>17</v>
      </c>
      <c r="B24" s="36" t="s">
        <v>16</v>
      </c>
      <c r="C24" s="8"/>
      <c r="F24" s="19">
        <f>IF(D24&lt;=$B$5,[1]Randon_Number!A19,HLOOKUP($A$5,[1]Randon_Number!$E$2:$BQ$258,[1]Draw_Sheet!E23+1,FALSE))</f>
        <v>17</v>
      </c>
      <c r="G24" s="35" t="str">
        <f>VLOOKUP($F24,$A$8:$B$199,2,FALSE)</f>
        <v>Castleknock College</v>
      </c>
      <c r="H24" s="22"/>
      <c r="I24" s="73">
        <v>5</v>
      </c>
      <c r="J24" s="70" t="str">
        <f>IF($F24=0,G25,IF($H24=$H25,"",IF($H24&gt;$H25,G24,G25)))</f>
        <v/>
      </c>
      <c r="K24" s="69"/>
      <c r="L24" s="73">
        <v>5</v>
      </c>
      <c r="M24" s="70" t="str">
        <f>IF($K40=$K42,"",IF($K40&gt;$K42,J40,J42))</f>
        <v/>
      </c>
      <c r="N24" s="69"/>
      <c r="O24" s="25"/>
      <c r="P24" s="27"/>
      <c r="Q24" s="27"/>
      <c r="R24" s="27"/>
      <c r="S24" s="27"/>
      <c r="T24" s="27"/>
    </row>
    <row r="25" spans="1:20" s="19" customFormat="1" ht="21" x14ac:dyDescent="0.4">
      <c r="A25" s="19">
        <v>18</v>
      </c>
      <c r="B25" s="36" t="s">
        <v>98</v>
      </c>
      <c r="C25" s="8"/>
      <c r="F25" s="19">
        <f>IF(D25&lt;=$B$5,[1]Randon_Number!A20,HLOOKUP($A$5,[1]Randon_Number!$E$2:$BQ$258,[1]Draw_Sheet!E24+1,FALSE))</f>
        <v>18</v>
      </c>
      <c r="G25" s="35" t="str">
        <f>VLOOKUP($F25,$A$8:$B$199,2,FALSE)</f>
        <v>Collinstown Park C.C., Clondalkin</v>
      </c>
      <c r="H25" s="22"/>
      <c r="I25" s="73"/>
      <c r="J25" s="70"/>
      <c r="K25" s="69"/>
      <c r="L25" s="73"/>
      <c r="M25" s="70"/>
      <c r="N25" s="69"/>
      <c r="O25" s="25"/>
      <c r="P25" s="27"/>
      <c r="Q25" s="27"/>
      <c r="R25" s="27"/>
      <c r="S25" s="27"/>
      <c r="T25" s="27"/>
    </row>
    <row r="26" spans="1:20" s="19" customFormat="1" ht="21" x14ac:dyDescent="0.4">
      <c r="A26" s="19">
        <v>19</v>
      </c>
      <c r="B26" s="36" t="s">
        <v>26</v>
      </c>
      <c r="C26" s="8"/>
      <c r="F26" s="19">
        <f>IF(D26&lt;=$B$5,[1]Randon_Number!A21,HLOOKUP($A$5,[1]Randon_Number!$E$2:$BQ$258,[1]Draw_Sheet!E25+1,FALSE))</f>
        <v>19</v>
      </c>
      <c r="G26" s="35" t="str">
        <f>VLOOKUP($F26,$A$8:$B$199,2,FALSE)</f>
        <v>St. John's College, Ballyfermot</v>
      </c>
      <c r="H26" s="22"/>
      <c r="I26" s="73"/>
      <c r="J26" s="70" t="str">
        <f>IF($F26=0,G27,IF($H26=$H27,"",IF($H26&gt;$H27,G26,G27)))</f>
        <v/>
      </c>
      <c r="K26" s="69"/>
      <c r="L26" s="73"/>
      <c r="M26" s="70" t="str">
        <f>IF($K44=$K46,"",IF($K44&gt;$K46,J44,J46))</f>
        <v/>
      </c>
      <c r="N26" s="69"/>
      <c r="O26" s="25"/>
      <c r="P26" s="27"/>
      <c r="Q26" s="27"/>
      <c r="R26" s="27"/>
      <c r="S26" s="27"/>
      <c r="T26" s="27"/>
    </row>
    <row r="27" spans="1:20" s="19" customFormat="1" ht="21" x14ac:dyDescent="0.4">
      <c r="A27" s="19">
        <v>20</v>
      </c>
      <c r="B27" s="36" t="s">
        <v>20</v>
      </c>
      <c r="C27" s="8"/>
      <c r="F27" s="19">
        <f>IF(D27&lt;=$B$5,[1]Randon_Number!A22,HLOOKUP($A$5,[1]Randon_Number!$E$2:$BQ$258,[1]Draw_Sheet!E26+1,FALSE))</f>
        <v>20</v>
      </c>
      <c r="G27" s="35" t="str">
        <f>VLOOKUP($F27,$A$8:$B$199,2,FALSE)</f>
        <v>St. Tiernan's C.S., Balally</v>
      </c>
      <c r="H27" s="22"/>
      <c r="I27" s="73"/>
      <c r="J27" s="70"/>
      <c r="K27" s="69"/>
      <c r="L27" s="73"/>
      <c r="M27" s="70"/>
      <c r="N27" s="69"/>
      <c r="O27" s="25"/>
      <c r="P27" s="27"/>
      <c r="Q27" s="27"/>
      <c r="R27" s="27"/>
      <c r="S27" s="27"/>
      <c r="T27" s="27"/>
    </row>
    <row r="28" spans="1:20" s="19" customFormat="1" ht="21" x14ac:dyDescent="0.4">
      <c r="A28" s="19">
        <v>21</v>
      </c>
      <c r="B28" s="35" t="s">
        <v>3</v>
      </c>
      <c r="C28" s="8"/>
      <c r="F28" s="19">
        <f>IF(D28&lt;=$B$5,[1]Randon_Number!A23,HLOOKUP($A$5,[1]Randon_Number!$E$2:$BQ$258,[1]Draw_Sheet!E27+1,FALSE))</f>
        <v>21</v>
      </c>
      <c r="G28" s="35" t="str">
        <f>VLOOKUP($F28,$A$8:$B$199,2,FALSE)</f>
        <v>Firhouse C.C.</v>
      </c>
      <c r="H28" s="22"/>
      <c r="I28" s="73">
        <v>6</v>
      </c>
      <c r="J28" s="70" t="str">
        <f>IF($F28=0,G29,IF($H28=$H29,"",IF($H28&gt;$H29,G28,G29)))</f>
        <v/>
      </c>
      <c r="K28" s="69"/>
      <c r="L28" s="73">
        <v>6</v>
      </c>
      <c r="M28" s="70" t="str">
        <f>IF($K48=$K50,"",IF($K48&gt;$K50,J48,J50))</f>
        <v/>
      </c>
      <c r="N28" s="69"/>
      <c r="O28" s="25"/>
      <c r="P28" s="27"/>
      <c r="Q28" s="27"/>
      <c r="R28" s="27"/>
      <c r="S28" s="27"/>
      <c r="T28" s="27"/>
    </row>
    <row r="29" spans="1:20" s="19" customFormat="1" ht="21" x14ac:dyDescent="0.4">
      <c r="A29" s="19">
        <v>22</v>
      </c>
      <c r="B29" s="36" t="s">
        <v>8</v>
      </c>
      <c r="C29" s="8"/>
      <c r="F29" s="19">
        <f>IF(D29&lt;=$B$5,[1]Randon_Number!A24,HLOOKUP($A$5,[1]Randon_Number!$E$2:$BQ$258,[1]Draw_Sheet!E28+1,FALSE))</f>
        <v>22</v>
      </c>
      <c r="G29" s="35" t="str">
        <f>VLOOKUP($F29,$A$8:$B$199,2,FALSE)</f>
        <v>St. Benildus College, Kilmacud</v>
      </c>
      <c r="H29" s="22"/>
      <c r="I29" s="73"/>
      <c r="J29" s="70"/>
      <c r="K29" s="69"/>
      <c r="L29" s="73"/>
      <c r="M29" s="70"/>
      <c r="N29" s="69"/>
      <c r="O29" s="25"/>
      <c r="P29" s="27"/>
      <c r="Q29" s="27"/>
      <c r="R29" s="27"/>
      <c r="S29" s="27"/>
      <c r="T29" s="27"/>
    </row>
    <row r="30" spans="1:20" s="19" customFormat="1" ht="21" x14ac:dyDescent="0.4">
      <c r="A30" s="19">
        <v>23</v>
      </c>
      <c r="B30" s="36" t="s">
        <v>6</v>
      </c>
      <c r="C30" s="8"/>
      <c r="F30" s="19">
        <f>IF(D30&lt;=$B$5,[1]Randon_Number!A25,HLOOKUP($A$5,[1]Randon_Number!$E$2:$BQ$258,[1]Draw_Sheet!E29+1,FALSE))</f>
        <v>23</v>
      </c>
      <c r="G30" s="35" t="str">
        <f>VLOOKUP($F30,$A$8:$B$199,2,FALSE)</f>
        <v>Palmerstown C.S.</v>
      </c>
      <c r="H30" s="22"/>
      <c r="I30" s="73"/>
      <c r="J30" s="70" t="str">
        <f>IF($F30=0,G31,IF($H30=$H31,"",IF($H30&gt;$H31,G30,G31)))</f>
        <v/>
      </c>
      <c r="K30" s="69"/>
      <c r="L30" s="73"/>
      <c r="M30" s="70" t="str">
        <f>IF($K52=$K54,"",IF($K52&gt;$K54,J52,J54))</f>
        <v/>
      </c>
      <c r="N30" s="69"/>
      <c r="O30" s="25"/>
      <c r="P30" s="27"/>
      <c r="Q30" s="27"/>
      <c r="R30" s="27"/>
      <c r="S30" s="27"/>
      <c r="T30" s="27"/>
    </row>
    <row r="31" spans="1:20" s="19" customFormat="1" ht="21" x14ac:dyDescent="0.4">
      <c r="A31" s="19">
        <v>24</v>
      </c>
      <c r="B31" s="36" t="s">
        <v>75</v>
      </c>
      <c r="C31" s="8"/>
      <c r="F31" s="19">
        <f>IF(D31&lt;=$B$5,[1]Randon_Number!A26,HLOOKUP($A$5,[1]Randon_Number!$E$2:$BQ$258,[1]Draw_Sheet!E30+1,FALSE))</f>
        <v>24</v>
      </c>
      <c r="G31" s="35" t="str">
        <f>VLOOKUP($F31,$A$8:$B$199,2,FALSE)</f>
        <v>Oatlands College, Mount Merrion</v>
      </c>
      <c r="H31" s="22"/>
      <c r="I31" s="73"/>
      <c r="J31" s="70"/>
      <c r="K31" s="69"/>
      <c r="L31" s="73"/>
      <c r="M31" s="70"/>
      <c r="N31" s="69"/>
      <c r="O31" s="25"/>
      <c r="P31" s="27"/>
      <c r="Q31" s="27"/>
      <c r="R31" s="27"/>
      <c r="S31" s="27"/>
      <c r="T31" s="27"/>
    </row>
    <row r="32" spans="1:20" s="19" customFormat="1" ht="21.75" customHeight="1" x14ac:dyDescent="0.4">
      <c r="A32" s="19">
        <v>25</v>
      </c>
      <c r="B32" s="36" t="s">
        <v>58</v>
      </c>
      <c r="C32" s="8"/>
      <c r="F32" s="19">
        <f>IF(D32&lt;=$B$5,[1]Randon_Number!A27,HLOOKUP($A$5,[1]Randon_Number!$E$2:$BQ$258,[1]Draw_Sheet!E31+1,FALSE))</f>
        <v>25</v>
      </c>
      <c r="G32" s="35" t="str">
        <f>VLOOKUP($F32,$A$8:$B$199,2,FALSE)</f>
        <v>Colaiste Pobail Setanta, Clonee</v>
      </c>
      <c r="H32" s="22"/>
      <c r="I32" s="73">
        <v>7</v>
      </c>
      <c r="J32" s="70" t="str">
        <f>IF($F32=0,G33,IF($H32=$H33,"",IF($H32&gt;$H33,G32,G33)))</f>
        <v/>
      </c>
      <c r="K32" s="69"/>
      <c r="L32" s="73">
        <v>7</v>
      </c>
      <c r="M32" s="70" t="str">
        <f>IF($K56=$K58,"",IF($K56&gt;$K58,J56,J58))</f>
        <v/>
      </c>
      <c r="N32" s="69"/>
      <c r="O32" s="25"/>
      <c r="P32" s="27"/>
      <c r="Q32" s="27"/>
      <c r="R32" s="27"/>
      <c r="S32" s="27"/>
      <c r="T32" s="27"/>
    </row>
    <row r="33" spans="1:20" s="19" customFormat="1" ht="21.75" customHeight="1" x14ac:dyDescent="0.4">
      <c r="A33" s="19">
        <v>26</v>
      </c>
      <c r="B33" s="36" t="s">
        <v>21</v>
      </c>
      <c r="C33" s="8"/>
      <c r="F33" s="19">
        <f>IF(D33&lt;=$B$5,[1]Randon_Number!A28,HLOOKUP($A$5,[1]Randon_Number!$E$2:$BQ$258,[1]Draw_Sheet!E32+1,FALSE))</f>
        <v>26</v>
      </c>
      <c r="G33" s="35" t="str">
        <f>VLOOKUP($F33,$A$8:$B$199,2,FALSE)</f>
        <v>Drimnagh Castle CBS</v>
      </c>
      <c r="H33" s="22"/>
      <c r="I33" s="73"/>
      <c r="J33" s="70"/>
      <c r="K33" s="69"/>
      <c r="L33" s="73"/>
      <c r="M33" s="70"/>
      <c r="N33" s="69"/>
      <c r="O33" s="25"/>
      <c r="P33" s="27"/>
      <c r="Q33" s="27"/>
      <c r="R33" s="27"/>
      <c r="S33" s="27"/>
      <c r="T33" s="27"/>
    </row>
    <row r="34" spans="1:20" s="19" customFormat="1" ht="21" x14ac:dyDescent="0.4">
      <c r="A34" s="19">
        <v>27</v>
      </c>
      <c r="B34" s="83" t="s">
        <v>118</v>
      </c>
      <c r="C34" s="8"/>
      <c r="F34" s="19">
        <f>IF(D34&lt;=$B$5,[1]Randon_Number!A29,HLOOKUP($A$5,[1]Randon_Number!$E$2:$BQ$258,[1]Draw_Sheet!E33+1,FALSE))</f>
        <v>27</v>
      </c>
      <c r="G34" s="35" t="str">
        <f>VLOOKUP($F34,$A$8:$B$199,2,FALSE)</f>
        <v>Scoil Mhuire C.S., Clane/Confey College, Leixlip</v>
      </c>
      <c r="H34" s="22"/>
      <c r="I34" s="73"/>
      <c r="J34" s="70" t="str">
        <f>IF($F34=0,G35,IF($H34=$H35,"",IF($H34&gt;$H35,G34,G35)))</f>
        <v/>
      </c>
      <c r="K34" s="69"/>
      <c r="L34" s="73"/>
      <c r="M34" s="70" t="str">
        <f>IF($K60=$K62,"",IF($K60&gt;$K62,J60,J62))</f>
        <v/>
      </c>
      <c r="N34" s="69"/>
      <c r="O34" s="25"/>
      <c r="P34" s="27"/>
      <c r="Q34" s="27"/>
      <c r="R34" s="27"/>
      <c r="S34" s="27"/>
      <c r="T34" s="27"/>
    </row>
    <row r="35" spans="1:20" s="19" customFormat="1" ht="21" x14ac:dyDescent="0.4">
      <c r="A35" s="19">
        <v>28</v>
      </c>
      <c r="B35" s="36" t="s">
        <v>119</v>
      </c>
      <c r="C35" s="8"/>
      <c r="F35" s="19">
        <f>IF(D35&lt;=$B$5,[1]Randon_Number!A30,HLOOKUP($A$5,[1]Randon_Number!$E$2:$BQ$258,[1]Draw_Sheet!E34+1,FALSE))</f>
        <v>28</v>
      </c>
      <c r="G35" s="35" t="str">
        <f>VLOOKUP($F35,$A$8:$B$199,2,FALSE)</f>
        <v>Scoil Dara, Kilcock</v>
      </c>
      <c r="H35" s="22"/>
      <c r="I35" s="73"/>
      <c r="J35" s="70"/>
      <c r="K35" s="69"/>
      <c r="L35" s="73"/>
      <c r="M35" s="70"/>
      <c r="N35" s="69"/>
      <c r="O35" s="25"/>
      <c r="P35" s="27"/>
      <c r="Q35" s="27"/>
      <c r="R35" s="27"/>
      <c r="S35" s="27"/>
      <c r="T35" s="27"/>
    </row>
    <row r="36" spans="1:20" s="19" customFormat="1" ht="21" x14ac:dyDescent="0.4">
      <c r="A36" s="19">
        <v>29</v>
      </c>
      <c r="B36" s="83" t="s">
        <v>120</v>
      </c>
      <c r="C36" s="8"/>
      <c r="F36" s="19">
        <f>IF(D36&lt;=$B$5,[1]Randon_Number!A31,HLOOKUP($A$5,[1]Randon_Number!$E$2:$BQ$258,[1]Draw_Sheet!E35+1,FALSE))</f>
        <v>29</v>
      </c>
      <c r="G36" s="35" t="str">
        <f>VLOOKUP($F36,$A$8:$B$199,2,FALSE)</f>
        <v>Maynooth P.P./Clongowes Wood College, Clane</v>
      </c>
      <c r="H36" s="22"/>
      <c r="I36" s="73">
        <v>8</v>
      </c>
      <c r="J36" s="70" t="str">
        <f>IF($F36=0,G37,IF($H36=$H37,"",IF($H36&gt;$H37,G36,G37)))</f>
        <v/>
      </c>
      <c r="K36" s="69"/>
      <c r="L36" s="73">
        <v>8</v>
      </c>
      <c r="M36" s="70" t="str">
        <f>IF($K64=$K66,"",IF($K64&gt;$K66,J64,J66))</f>
        <v/>
      </c>
      <c r="N36" s="69"/>
      <c r="O36" s="25"/>
      <c r="P36" s="27"/>
      <c r="Q36" s="27"/>
      <c r="R36" s="27"/>
      <c r="S36" s="27"/>
      <c r="T36" s="27"/>
    </row>
    <row r="37" spans="1:20" s="19" customFormat="1" ht="21" x14ac:dyDescent="0.4">
      <c r="A37" s="19">
        <v>30</v>
      </c>
      <c r="B37" s="35" t="s">
        <v>32</v>
      </c>
      <c r="C37" s="8"/>
      <c r="F37" s="19">
        <f>IF(D37&lt;=$B$5,[1]Randon_Number!A32,HLOOKUP($A$5,[1]Randon_Number!$E$2:$BQ$258,[1]Draw_Sheet!E36+1,FALSE))</f>
        <v>30</v>
      </c>
      <c r="G37" s="35" t="str">
        <f>VLOOKUP($F37,$A$8:$B$199,2,FALSE)</f>
        <v>Salesian College, Celbridge</v>
      </c>
      <c r="H37" s="22"/>
      <c r="I37" s="73"/>
      <c r="J37" s="70"/>
      <c r="K37" s="69"/>
      <c r="L37" s="73"/>
      <c r="M37" s="70"/>
      <c r="N37" s="69"/>
      <c r="O37" s="25"/>
      <c r="P37" s="27"/>
      <c r="Q37" s="27"/>
      <c r="R37" s="27"/>
      <c r="S37" s="27"/>
      <c r="T37" s="27"/>
    </row>
    <row r="38" spans="1:20" s="19" customFormat="1" ht="21" x14ac:dyDescent="0.4">
      <c r="A38" s="19">
        <v>31</v>
      </c>
      <c r="B38" s="36" t="s">
        <v>82</v>
      </c>
      <c r="C38" s="8"/>
      <c r="F38" s="19">
        <f>IF(D38&lt;=$B$5,[1]Randon_Number!A33,HLOOKUP($A$5,[1]Randon_Number!$E$2:$BQ$258,[1]Draw_Sheet!E37+1,FALSE))</f>
        <v>31</v>
      </c>
      <c r="G38" s="35" t="str">
        <f>VLOOKUP($F38,$A$8:$B$199,2,FALSE)</f>
        <v>Naas CBS</v>
      </c>
      <c r="H38" s="22"/>
      <c r="I38" s="73"/>
      <c r="J38" s="70" t="str">
        <f>IF($F38=0,G39,IF($H38=$H39,"",IF($H38&gt;$H39,G38,G39)))</f>
        <v/>
      </c>
      <c r="K38" s="69"/>
      <c r="L38" s="73"/>
      <c r="M38" s="70" t="str">
        <f>IF($K68=$K70,"",IF($K68&gt;$K70,J68,J70))</f>
        <v/>
      </c>
      <c r="N38" s="69"/>
      <c r="O38" s="25"/>
      <c r="P38" s="27"/>
      <c r="Q38" s="27"/>
      <c r="R38" s="27"/>
      <c r="S38" s="27"/>
      <c r="T38" s="27"/>
    </row>
    <row r="39" spans="1:20" s="19" customFormat="1" ht="21" x14ac:dyDescent="0.4">
      <c r="A39" s="19">
        <v>32</v>
      </c>
      <c r="B39" s="36" t="s">
        <v>121</v>
      </c>
      <c r="C39" s="8"/>
      <c r="F39" s="19">
        <f>IF(D39&lt;=$B$5,[1]Randon_Number!A34,HLOOKUP($A$5,[1]Randon_Number!$E$2:$BQ$258,[1]Draw_Sheet!E38+1,FALSE))</f>
        <v>32</v>
      </c>
      <c r="G39" s="35" t="str">
        <f>VLOOKUP($F39,$A$8:$B$199,2,FALSE)</f>
        <v>Cross &amp; Passion College, Kilcullen</v>
      </c>
      <c r="H39" s="22"/>
      <c r="I39" s="73"/>
      <c r="J39" s="70"/>
      <c r="K39" s="69"/>
      <c r="L39" s="73"/>
      <c r="M39" s="70"/>
      <c r="N39" s="69"/>
      <c r="O39" s="25"/>
      <c r="P39" s="27"/>
      <c r="Q39" s="27"/>
      <c r="R39" s="27"/>
      <c r="S39" s="27"/>
      <c r="T39" s="27"/>
    </row>
    <row r="40" spans="1:20" s="19" customFormat="1" ht="21" x14ac:dyDescent="0.4">
      <c r="A40" s="19">
        <v>33</v>
      </c>
      <c r="B40" s="36" t="s">
        <v>4</v>
      </c>
      <c r="C40" s="8"/>
      <c r="F40" s="19">
        <f>IF(D40&lt;=$B$5,[1]Randon_Number!A35,HLOOKUP($A$5,[1]Randon_Number!$E$2:$BQ$258,[1]Draw_Sheet!E39+1,FALSE))</f>
        <v>33</v>
      </c>
      <c r="G40" s="35" t="str">
        <f>VLOOKUP($F40,$A$8:$B$199,2,FALSE)</f>
        <v>Patrician S.S., Newbridge</v>
      </c>
      <c r="H40" s="22"/>
      <c r="I40" s="73">
        <v>9</v>
      </c>
      <c r="J40" s="70" t="str">
        <f>IF($F40=0,G41,IF($H40=$H41,"",IF($H40&gt;$H41,G40,G41)))</f>
        <v/>
      </c>
      <c r="K40" s="69"/>
      <c r="L40" s="73">
        <v>9</v>
      </c>
      <c r="M40" s="70" t="str">
        <f>IF($K68=$K70,"",IF($K68&gt;$K70,J68,J70))</f>
        <v/>
      </c>
      <c r="N40" s="69"/>
      <c r="O40" s="25"/>
      <c r="P40" s="27"/>
      <c r="Q40" s="27"/>
      <c r="R40" s="27"/>
      <c r="S40" s="27"/>
      <c r="T40" s="27"/>
    </row>
    <row r="41" spans="1:20" s="19" customFormat="1" ht="21" x14ac:dyDescent="0.4">
      <c r="A41" s="19">
        <v>34</v>
      </c>
      <c r="B41" s="36" t="s">
        <v>33</v>
      </c>
      <c r="C41" s="8"/>
      <c r="F41" s="19">
        <f>IF(D41&lt;=$B$5,[1]Randon_Number!A36,HLOOKUP($A$5,[1]Randon_Number!$E$2:$BQ$258,[1]Draw_Sheet!E40+1,FALSE))</f>
        <v>34</v>
      </c>
      <c r="G41" s="35" t="str">
        <f>VLOOKUP($F41,$A$8:$B$199,2,FALSE)</f>
        <v>Colaiste Chiarain, Leixlip</v>
      </c>
      <c r="H41" s="22"/>
      <c r="I41" s="73"/>
      <c r="J41" s="70"/>
      <c r="K41" s="69"/>
      <c r="L41" s="73"/>
      <c r="M41" s="70"/>
      <c r="N41" s="69"/>
      <c r="O41" s="25"/>
      <c r="P41" s="27"/>
      <c r="Q41" s="27"/>
      <c r="R41" s="27"/>
      <c r="S41" s="27"/>
      <c r="T41" s="27"/>
    </row>
    <row r="42" spans="1:20" s="19" customFormat="1" ht="21" x14ac:dyDescent="0.4">
      <c r="A42" s="19">
        <v>35</v>
      </c>
      <c r="B42" s="36" t="s">
        <v>84</v>
      </c>
      <c r="C42" s="8"/>
      <c r="F42" s="19">
        <f>IF(D42&lt;=$B$5,[1]Randon_Number!A37,HLOOKUP($A$5,[1]Randon_Number!$E$2:$BQ$258,[1]Draw_Sheet!E41+1,FALSE))</f>
        <v>35</v>
      </c>
      <c r="G42" s="35" t="str">
        <f>VLOOKUP($F42,$A$8:$B$199,2,FALSE)</f>
        <v>Colaiste Choilm, Tullamore</v>
      </c>
      <c r="H42" s="22"/>
      <c r="I42" s="73"/>
      <c r="J42" s="70" t="str">
        <f>IF($F42=0,G43,IF($H42=$H43,"",IF($H42&gt;$H43,G42,G43)))</f>
        <v/>
      </c>
      <c r="K42" s="69"/>
      <c r="L42" s="73"/>
      <c r="M42" s="70" t="str">
        <f>IF($K72=$K74,"",IF($K72&gt;$K74,J72,J74))</f>
        <v/>
      </c>
      <c r="N42" s="69"/>
      <c r="O42" s="25"/>
      <c r="P42" s="27"/>
      <c r="Q42" s="27"/>
      <c r="R42" s="27"/>
      <c r="S42" s="27"/>
      <c r="T42" s="27"/>
    </row>
    <row r="43" spans="1:20" s="19" customFormat="1" ht="21" x14ac:dyDescent="0.4">
      <c r="A43" s="19">
        <v>36</v>
      </c>
      <c r="B43" s="35" t="s">
        <v>70</v>
      </c>
      <c r="C43" s="8"/>
      <c r="F43" s="19">
        <f>IF(D43&lt;=$B$5,[1]Randon_Number!A38,HLOOKUP($A$5,[1]Randon_Number!$E$2:$BQ$258,[1]Draw_Sheet!E42+1,FALSE))</f>
        <v>36</v>
      </c>
      <c r="G43" s="35" t="str">
        <f>VLOOKUP($F43,$A$8:$B$199,2,FALSE)</f>
        <v>Heywood C.S., Ballinakill</v>
      </c>
      <c r="H43" s="22"/>
      <c r="I43" s="73"/>
      <c r="J43" s="70"/>
      <c r="K43" s="69"/>
      <c r="L43" s="73"/>
      <c r="M43" s="70"/>
      <c r="N43" s="69"/>
      <c r="O43" s="25"/>
      <c r="P43" s="27"/>
      <c r="Q43" s="27"/>
      <c r="R43" s="27"/>
      <c r="S43" s="27"/>
      <c r="T43" s="27"/>
    </row>
    <row r="44" spans="1:20" s="19" customFormat="1" ht="21" x14ac:dyDescent="0.4">
      <c r="A44" s="19">
        <v>37</v>
      </c>
      <c r="B44" s="36" t="s">
        <v>65</v>
      </c>
      <c r="C44" s="8"/>
      <c r="F44" s="19">
        <f>IF(D44&lt;=$B$5,[1]Randon_Number!A39,HLOOKUP($A$5,[1]Randon_Number!$E$2:$BQ$258,[1]Draw_Sheet!E43+1,FALSE))</f>
        <v>37</v>
      </c>
      <c r="G44" s="35" t="str">
        <f>VLOOKUP($F44,$A$8:$B$199,2,FALSE)</f>
        <v>Oaklands C.C., Edenderry</v>
      </c>
      <c r="H44" s="22"/>
      <c r="I44" s="73">
        <v>10</v>
      </c>
      <c r="J44" s="70" t="str">
        <f>IF($F44=0,G45,IF($H44=$H45,"",IF($H44&gt;$H45,G44,G45)))</f>
        <v/>
      </c>
      <c r="K44" s="69"/>
      <c r="L44" s="73">
        <v>10</v>
      </c>
      <c r="M44" s="70" t="str">
        <f>IF($K72=$K74,"",IF($K72&gt;$K74,J72,J74))</f>
        <v/>
      </c>
      <c r="N44" s="69"/>
      <c r="O44" s="25"/>
      <c r="P44" s="27"/>
      <c r="Q44" s="27"/>
      <c r="R44" s="27"/>
      <c r="S44" s="27"/>
      <c r="T44" s="27"/>
    </row>
    <row r="45" spans="1:20" s="19" customFormat="1" ht="21" x14ac:dyDescent="0.4">
      <c r="A45" s="19">
        <v>38</v>
      </c>
      <c r="B45" s="21" t="s">
        <v>47</v>
      </c>
      <c r="C45" s="8"/>
      <c r="F45" s="19">
        <f>IF(D45&lt;=$B$5,[1]Randon_Number!A40,HLOOKUP($A$5,[1]Randon_Number!$E$2:$BQ$258,[1]Draw_Sheet!E44+1,FALSE))</f>
        <v>38</v>
      </c>
      <c r="G45" s="35" t="str">
        <f>VLOOKUP($F45,$A$8:$B$199,2,FALSE)</f>
        <v>St. Finian's College, Mullingar</v>
      </c>
      <c r="H45" s="22"/>
      <c r="I45" s="73"/>
      <c r="J45" s="70"/>
      <c r="K45" s="69"/>
      <c r="L45" s="73"/>
      <c r="M45" s="70"/>
      <c r="N45" s="69"/>
      <c r="O45" s="25"/>
      <c r="P45" s="27"/>
      <c r="Q45" s="27"/>
      <c r="R45" s="27"/>
      <c r="S45" s="27"/>
      <c r="T45" s="27"/>
    </row>
    <row r="46" spans="1:20" s="19" customFormat="1" ht="21" x14ac:dyDescent="0.4">
      <c r="A46" s="19">
        <v>39</v>
      </c>
      <c r="B46" s="36" t="s">
        <v>122</v>
      </c>
      <c r="C46" s="8"/>
      <c r="F46" s="19">
        <f>IF(D46&lt;=$B$5,[1]Randon_Number!A41,HLOOKUP($A$5,[1]Randon_Number!$E$2:$BQ$258,[1]Draw_Sheet!E45+1,FALSE))</f>
        <v>39</v>
      </c>
      <c r="G46" s="35" t="str">
        <f>VLOOKUP($F46,$A$8:$B$199,2,FALSE)</f>
        <v>St. Brendan's C.S., Birr</v>
      </c>
      <c r="H46" s="22"/>
      <c r="I46" s="73"/>
      <c r="J46" s="70" t="str">
        <f>IF($F46=0,G47,IF($H46=$H47,"",IF($H46&gt;$H47,G46,G47)))</f>
        <v/>
      </c>
      <c r="K46" s="69"/>
      <c r="L46" s="73"/>
      <c r="M46" s="70" t="str">
        <f>IF($K76=$K78,"",IF($K76&gt;$K78,J76,J78))</f>
        <v/>
      </c>
      <c r="N46" s="69"/>
      <c r="O46" s="25"/>
      <c r="P46" s="27"/>
      <c r="Q46" s="27"/>
      <c r="R46" s="27"/>
      <c r="S46" s="27"/>
      <c r="T46" s="27"/>
    </row>
    <row r="47" spans="1:20" s="19" customFormat="1" ht="21" x14ac:dyDescent="0.4">
      <c r="A47" s="19">
        <v>40</v>
      </c>
      <c r="B47" s="46" t="s">
        <v>62</v>
      </c>
      <c r="C47" s="8"/>
      <c r="F47" s="19">
        <f>IF(D47&lt;=$B$5,[1]Randon_Number!A42,HLOOKUP($A$5,[1]Randon_Number!$E$2:$BQ$258,[1]Draw_Sheet!E46+1,FALSE))</f>
        <v>40</v>
      </c>
      <c r="G47" s="35" t="str">
        <f>VLOOKUP($F47,$A$8:$B$199,2,FALSE)</f>
        <v>Mercy S.S., Kilbeggan</v>
      </c>
      <c r="H47" s="22"/>
      <c r="I47" s="73"/>
      <c r="J47" s="70"/>
      <c r="K47" s="69"/>
      <c r="L47" s="73"/>
      <c r="M47" s="70"/>
      <c r="N47" s="69"/>
      <c r="O47" s="25"/>
      <c r="P47" s="27"/>
      <c r="Q47" s="27"/>
      <c r="R47" s="27"/>
      <c r="S47" s="27"/>
      <c r="T47" s="27"/>
    </row>
    <row r="48" spans="1:20" s="19" customFormat="1" ht="21" x14ac:dyDescent="0.4">
      <c r="A48" s="19">
        <v>41</v>
      </c>
      <c r="B48" s="83" t="s">
        <v>123</v>
      </c>
      <c r="C48" s="8"/>
      <c r="F48" s="19">
        <f>IF(D48&lt;=$B$5,[1]Randon_Number!A43,HLOOKUP($A$5,[1]Randon_Number!$E$2:$BQ$258,[1]Draw_Sheet!E47+1,FALSE))</f>
        <v>41</v>
      </c>
      <c r="G48" s="35" t="str">
        <f>VLOOKUP($F48,$A$8:$B$199,2,FALSE)</f>
        <v>St. Mary's CBS, Portlaoise/Moate C.S.</v>
      </c>
      <c r="H48" s="22"/>
      <c r="I48" s="73">
        <v>11</v>
      </c>
      <c r="J48" s="70" t="str">
        <f>IF($F48=0,G49,IF($H48=$H49,"",IF($H48&gt;$H49,G48,G49)))</f>
        <v/>
      </c>
      <c r="K48" s="69"/>
      <c r="L48" s="73">
        <v>11</v>
      </c>
      <c r="M48" s="70" t="str">
        <f>IF($K76=$K78,"",IF($K76&gt;$K78,J76,J78))</f>
        <v/>
      </c>
      <c r="N48" s="69"/>
      <c r="O48" s="25"/>
      <c r="P48" s="27"/>
      <c r="Q48" s="27"/>
      <c r="R48" s="27"/>
      <c r="S48" s="27"/>
      <c r="T48" s="27"/>
    </row>
    <row r="49" spans="1:20" s="19" customFormat="1" ht="21" x14ac:dyDescent="0.4">
      <c r="A49" s="19">
        <v>42</v>
      </c>
      <c r="B49" s="36" t="s">
        <v>66</v>
      </c>
      <c r="C49" s="8"/>
      <c r="F49" s="19">
        <f>IF(D49&lt;=$B$5,[1]Randon_Number!A44,HLOOKUP($A$5,[1]Randon_Number!$E$2:$BQ$258,[1]Draw_Sheet!E48+1,FALSE))</f>
        <v>42</v>
      </c>
      <c r="G49" s="35" t="str">
        <f>VLOOKUP($F49,$A$8:$B$199,2,FALSE)</f>
        <v>Marist College, Athlone</v>
      </c>
      <c r="H49" s="22"/>
      <c r="I49" s="73"/>
      <c r="J49" s="70"/>
      <c r="K49" s="69"/>
      <c r="L49" s="73"/>
      <c r="M49" s="70"/>
      <c r="N49" s="69"/>
      <c r="O49" s="25"/>
      <c r="P49" s="27"/>
      <c r="Q49" s="27"/>
      <c r="R49" s="27"/>
      <c r="S49" s="27"/>
      <c r="T49" s="27"/>
    </row>
    <row r="50" spans="1:20" s="19" customFormat="1" ht="21" x14ac:dyDescent="0.4">
      <c r="A50" s="19">
        <v>43</v>
      </c>
      <c r="B50" s="36" t="s">
        <v>19</v>
      </c>
      <c r="C50" s="8"/>
      <c r="F50" s="19">
        <f>IF(D50&lt;=$B$5,[1]Randon_Number!A45,HLOOKUP($A$5,[1]Randon_Number!$E$2:$BQ$258,[1]Draw_Sheet!E49+1,FALSE))</f>
        <v>43</v>
      </c>
      <c r="G50" s="35" t="str">
        <f>VLOOKUP($F50,$A$8:$B$199,2,FALSE)</f>
        <v>St. Vincent's S.S., Glasnevin</v>
      </c>
      <c r="H50" s="22"/>
      <c r="I50" s="73"/>
      <c r="J50" s="70" t="str">
        <f>IF($F50=0,G51,IF($H50=$H51,"",IF($H50&gt;$H51,G50,G51)))</f>
        <v/>
      </c>
      <c r="K50" s="69"/>
      <c r="L50" s="73"/>
      <c r="M50" s="70" t="str">
        <f>IF($K80=$K82,"",IF($K80&gt;$K82,J80,J82))</f>
        <v/>
      </c>
      <c r="N50" s="69"/>
      <c r="O50" s="25"/>
      <c r="P50" s="27"/>
      <c r="Q50" s="27"/>
      <c r="R50" s="27"/>
      <c r="S50" s="27"/>
      <c r="T50" s="27"/>
    </row>
    <row r="51" spans="1:20" s="19" customFormat="1" ht="21" x14ac:dyDescent="0.4">
      <c r="A51" s="19">
        <v>44</v>
      </c>
      <c r="B51" s="36" t="s">
        <v>69</v>
      </c>
      <c r="C51" s="8"/>
      <c r="F51" s="19">
        <f>IF(D51&lt;=$B$5,[1]Randon_Number!A46,HLOOKUP($A$5,[1]Randon_Number!$E$2:$BQ$258,[1]Draw_Sheet!E50+1,FALSE))</f>
        <v>44</v>
      </c>
      <c r="G51" s="35" t="str">
        <f>VLOOKUP($F51,$A$8:$B$199,2,FALSE)</f>
        <v>Ardgillan C.C., Balbriggan</v>
      </c>
      <c r="H51" s="22"/>
      <c r="I51" s="73"/>
      <c r="J51" s="70"/>
      <c r="K51" s="69"/>
      <c r="L51" s="73"/>
      <c r="M51" s="70"/>
      <c r="N51" s="69"/>
      <c r="O51" s="25"/>
      <c r="P51" s="27"/>
      <c r="Q51" s="27"/>
      <c r="R51" s="27"/>
      <c r="S51" s="27"/>
      <c r="T51" s="27"/>
    </row>
    <row r="52" spans="1:20" s="19" customFormat="1" ht="21" x14ac:dyDescent="0.4">
      <c r="A52" s="19">
        <v>45</v>
      </c>
      <c r="B52" s="36" t="s">
        <v>7</v>
      </c>
      <c r="C52" s="8"/>
      <c r="F52" s="19">
        <f>IF(D52&lt;=$B$5,[1]Randon_Number!A47,HLOOKUP($A$5,[1]Randon_Number!$E$2:$BQ$258,[1]Draw_Sheet!E51+1,FALSE))</f>
        <v>45</v>
      </c>
      <c r="G52" s="35" t="str">
        <f>VLOOKUP($F52,$A$8:$B$199,2,FALSE)</f>
        <v>St. Paul's College, Raheny</v>
      </c>
      <c r="H52" s="22"/>
      <c r="I52" s="73">
        <v>12</v>
      </c>
      <c r="J52" s="70" t="str">
        <f>IF($F52=0,G53,IF($H52=$H53,"",IF($H52&gt;$H53,G52,G53)))</f>
        <v/>
      </c>
      <c r="K52" s="69"/>
      <c r="L52" s="73">
        <v>12</v>
      </c>
      <c r="M52" s="70" t="str">
        <f>IF($K80=$K82,"",IF($K80&gt;$K82,J80,J82))</f>
        <v/>
      </c>
      <c r="N52" s="69"/>
      <c r="O52" s="25"/>
      <c r="P52" s="27"/>
      <c r="Q52" s="27"/>
      <c r="R52" s="27"/>
      <c r="S52" s="27"/>
      <c r="T52" s="27"/>
    </row>
    <row r="53" spans="1:20" s="19" customFormat="1" ht="21" x14ac:dyDescent="0.4">
      <c r="A53" s="19">
        <v>46</v>
      </c>
      <c r="B53" s="36" t="s">
        <v>28</v>
      </c>
      <c r="C53" s="8"/>
      <c r="F53" s="19">
        <f>IF(D53&lt;=$B$5,[1]Randon_Number!A48,HLOOKUP($A$5,[1]Randon_Number!$E$2:$BQ$258,[1]Draw_Sheet!E52+1,FALSE))</f>
        <v>46</v>
      </c>
      <c r="G53" s="35" t="str">
        <f>VLOOKUP($F53,$A$8:$B$199,2,FALSE)</f>
        <v>Ashbourne C.S.</v>
      </c>
      <c r="H53" s="22"/>
      <c r="I53" s="73"/>
      <c r="J53" s="70"/>
      <c r="K53" s="69"/>
      <c r="L53" s="73"/>
      <c r="M53" s="70"/>
      <c r="N53" s="69"/>
      <c r="O53" s="25"/>
      <c r="P53" s="27"/>
      <c r="Q53" s="27"/>
      <c r="R53" s="27"/>
      <c r="S53" s="27"/>
      <c r="T53" s="27"/>
    </row>
    <row r="54" spans="1:20" s="19" customFormat="1" ht="21" x14ac:dyDescent="0.4">
      <c r="A54" s="19">
        <v>47</v>
      </c>
      <c r="B54" s="36" t="s">
        <v>45</v>
      </c>
      <c r="C54" s="8"/>
      <c r="F54" s="19">
        <f>IF(D54&lt;=$B$5,[1]Randon_Number!A49,HLOOKUP($A$5,[1]Randon_Number!$E$2:$BQ$258,[1]Draw_Sheet!E53+1,FALSE))</f>
        <v>47</v>
      </c>
      <c r="G54" s="35" t="str">
        <f>VLOOKUP($F54,$A$8:$B$199,2,FALSE)</f>
        <v>Belvedere College</v>
      </c>
      <c r="H54" s="22"/>
      <c r="I54" s="73"/>
      <c r="J54" s="70" t="str">
        <f>IF($F54=0,G55,IF($H54=$H55,"",IF($H54&gt;$H55,G54,G55)))</f>
        <v/>
      </c>
      <c r="K54" s="69"/>
      <c r="L54" s="73"/>
      <c r="M54" s="70" t="str">
        <f>IF($K84=$K86,"",IF($K84&gt;$K86,J84,J86))</f>
        <v/>
      </c>
      <c r="N54" s="69"/>
      <c r="O54" s="25"/>
      <c r="P54" s="27"/>
      <c r="Q54" s="27"/>
      <c r="R54" s="27"/>
      <c r="S54" s="27"/>
      <c r="T54" s="27"/>
    </row>
    <row r="55" spans="1:20" s="19" customFormat="1" ht="21" x14ac:dyDescent="0.4">
      <c r="A55" s="19">
        <v>48</v>
      </c>
      <c r="B55" s="36" t="s">
        <v>124</v>
      </c>
      <c r="C55" s="8"/>
      <c r="F55" s="19">
        <f>IF(D55&lt;=$B$5,[1]Randon_Number!A50,HLOOKUP($A$5,[1]Randon_Number!$E$2:$BQ$258,[1]Draw_Sheet!E54+1,FALSE))</f>
        <v>48</v>
      </c>
      <c r="G55" s="35" t="str">
        <f>VLOOKUP($F55,$A$8:$B$199,2,FALSE)</f>
        <v>St. Kevin's College, Finglas</v>
      </c>
      <c r="H55" s="22"/>
      <c r="I55" s="73"/>
      <c r="J55" s="70"/>
      <c r="K55" s="69"/>
      <c r="L55" s="73"/>
      <c r="M55" s="70"/>
      <c r="N55" s="69"/>
      <c r="O55" s="25"/>
      <c r="P55" s="27"/>
      <c r="Q55" s="27"/>
      <c r="R55" s="27"/>
      <c r="S55" s="27"/>
      <c r="T55" s="27"/>
    </row>
    <row r="56" spans="1:20" s="19" customFormat="1" ht="21" x14ac:dyDescent="0.4">
      <c r="A56" s="19">
        <v>49</v>
      </c>
      <c r="B56" s="36" t="s">
        <v>2</v>
      </c>
      <c r="C56" s="8"/>
      <c r="F56" s="19">
        <f>IF(D56&lt;=$B$5,[1]Randon_Number!A51,HLOOKUP($A$5,[1]Randon_Number!$E$2:$BQ$258,[1]Draw_Sheet!E55+1,FALSE))</f>
        <v>49</v>
      </c>
      <c r="G56" s="35" t="str">
        <f>VLOOKUP($F56,$A$8:$B$199,2,FALSE)</f>
        <v>St. Joseph's CBS, Fairview</v>
      </c>
      <c r="H56" s="22"/>
      <c r="I56" s="73">
        <v>13</v>
      </c>
      <c r="J56" s="70" t="str">
        <f>IF($F56=0,G57,IF($H56=$H57,"",IF($H56&gt;$H57,G56,G57)))</f>
        <v/>
      </c>
      <c r="K56" s="69"/>
      <c r="L56" s="73">
        <v>13</v>
      </c>
      <c r="M56" s="70" t="str">
        <f>IF($K84=$K86,"",IF($K84&gt;$K86,J84,J86))</f>
        <v/>
      </c>
      <c r="N56" s="69"/>
      <c r="O56" s="25"/>
      <c r="P56" s="27"/>
      <c r="Q56" s="27"/>
      <c r="R56" s="27"/>
      <c r="S56" s="27"/>
      <c r="T56" s="27"/>
    </row>
    <row r="57" spans="1:20" s="19" customFormat="1" ht="21" x14ac:dyDescent="0.4">
      <c r="A57" s="19">
        <v>50</v>
      </c>
      <c r="B57" s="36" t="s">
        <v>13</v>
      </c>
      <c r="C57" s="8"/>
      <c r="F57" s="19">
        <f>IF(D57&lt;=$B$5,[1]Randon_Number!A52,HLOOKUP($A$5,[1]Randon_Number!$E$2:$BQ$258,[1]Draw_Sheet!E56+1,FALSE))</f>
        <v>50</v>
      </c>
      <c r="G57" s="35" t="str">
        <f>VLOOKUP($F57,$A$8:$B$199,2,FALSE)</f>
        <v>Beneavin College, Finglas</v>
      </c>
      <c r="H57" s="22"/>
      <c r="I57" s="73"/>
      <c r="J57" s="70"/>
      <c r="K57" s="69"/>
      <c r="L57" s="73"/>
      <c r="M57" s="70"/>
      <c r="N57" s="69"/>
      <c r="O57" s="25"/>
      <c r="P57" s="27"/>
      <c r="Q57" s="27"/>
      <c r="R57" s="27"/>
      <c r="S57" s="27"/>
      <c r="T57" s="27"/>
    </row>
    <row r="58" spans="1:20" s="19" customFormat="1" ht="21" x14ac:dyDescent="0.4">
      <c r="A58" s="19">
        <v>51</v>
      </c>
      <c r="B58" s="36" t="s">
        <v>17</v>
      </c>
      <c r="C58" s="8"/>
      <c r="F58" s="19">
        <f>IF(D58&lt;=$B$5,[1]Randon_Number!A53,HLOOKUP($A$5,[1]Randon_Number!$E$2:$BQ$258,[1]Draw_Sheet!E57+1,FALSE))</f>
        <v>51</v>
      </c>
      <c r="G58" s="35" t="str">
        <f>VLOOKUP($F58,$A$8:$B$199,2,FALSE)</f>
        <v>Chanel College, Coolock</v>
      </c>
      <c r="H58" s="22"/>
      <c r="I58" s="73"/>
      <c r="J58" s="70" t="str">
        <f>IF($F58=0,G59,IF($H58=$H59,"",IF($H58&gt;$H59,G58,G59)))</f>
        <v/>
      </c>
      <c r="K58" s="69"/>
      <c r="L58" s="73"/>
      <c r="M58" s="70" t="str">
        <f>IF($K88=$K90,"",IF($K88&gt;$K90,J88,J90))</f>
        <v/>
      </c>
      <c r="N58" s="69"/>
      <c r="O58" s="25"/>
      <c r="P58" s="27"/>
      <c r="Q58" s="27"/>
      <c r="R58" s="27"/>
      <c r="S58" s="27"/>
      <c r="T58" s="27"/>
    </row>
    <row r="59" spans="1:20" s="19" customFormat="1" ht="21" x14ac:dyDescent="0.4">
      <c r="A59" s="19">
        <v>52</v>
      </c>
      <c r="B59" s="35" t="s">
        <v>14</v>
      </c>
      <c r="C59" s="8"/>
      <c r="F59" s="19">
        <f>IF(D59&lt;=$B$5,[1]Randon_Number!A54,HLOOKUP($A$5,[1]Randon_Number!$E$2:$BQ$258,[1]Draw_Sheet!E58+1,FALSE))</f>
        <v>52</v>
      </c>
      <c r="G59" s="35" t="str">
        <f>VLOOKUP($F59,$A$8:$B$199,2,FALSE)</f>
        <v>St. Declan's College, Cabra</v>
      </c>
      <c r="H59" s="22"/>
      <c r="I59" s="73"/>
      <c r="J59" s="70"/>
      <c r="K59" s="69"/>
      <c r="L59" s="73"/>
      <c r="M59" s="70"/>
      <c r="N59" s="69"/>
      <c r="O59" s="25"/>
      <c r="P59" s="27"/>
      <c r="Q59" s="27"/>
      <c r="R59" s="27"/>
      <c r="S59" s="27"/>
      <c r="T59" s="27"/>
    </row>
    <row r="60" spans="1:20" s="19" customFormat="1" ht="21" x14ac:dyDescent="0.4">
      <c r="A60" s="19">
        <v>53</v>
      </c>
      <c r="B60" s="35" t="s">
        <v>25</v>
      </c>
      <c r="C60" s="8"/>
      <c r="F60" s="19">
        <f>IF(D60&lt;=$B$5,[1]Randon_Number!A55,HLOOKUP($A$5,[1]Randon_Number!$E$2:$BQ$258,[1]Draw_Sheet!E59+1,FALSE))</f>
        <v>53</v>
      </c>
      <c r="G60" s="35" t="str">
        <f>VLOOKUP($F60,$A$8:$B$199,2,FALSE)</f>
        <v>Colaiste Choilm CBS, Swords</v>
      </c>
      <c r="H60" s="22"/>
      <c r="I60" s="73">
        <v>14</v>
      </c>
      <c r="J60" s="70" t="str">
        <f>IF($F60=0,G61,IF($H60=$H61,"",IF($H60&gt;$H61,G60,G61)))</f>
        <v/>
      </c>
      <c r="K60" s="69"/>
      <c r="L60" s="73">
        <v>14</v>
      </c>
      <c r="M60" s="70" t="str">
        <f>IF($K88=$K90,"",IF($K88&gt;$K90,J88,J90))</f>
        <v/>
      </c>
      <c r="N60" s="69"/>
      <c r="O60" s="25"/>
      <c r="P60" s="27"/>
      <c r="Q60" s="27"/>
      <c r="R60" s="27"/>
      <c r="S60" s="27"/>
      <c r="T60" s="27"/>
    </row>
    <row r="61" spans="1:20" s="24" customFormat="1" ht="21" x14ac:dyDescent="0.4">
      <c r="A61" s="24">
        <v>54</v>
      </c>
      <c r="B61" s="62" t="s">
        <v>73</v>
      </c>
      <c r="C61" s="8"/>
      <c r="F61" s="24">
        <f>IF(D61&lt;=$B$5,[1]Randon_Number!A56,HLOOKUP($A$5,[1]Randon_Number!$E$2:$BQ$258,[1]Draw_Sheet!E60+1,FALSE))</f>
        <v>54</v>
      </c>
      <c r="G61" s="35" t="str">
        <f>VLOOKUP($F61,$A$8:$B$199,2,FALSE)</f>
        <v>St. David's CBS, Artane</v>
      </c>
      <c r="H61" s="52"/>
      <c r="I61" s="73"/>
      <c r="J61" s="70"/>
      <c r="K61" s="69"/>
      <c r="L61" s="73"/>
      <c r="M61" s="70"/>
      <c r="N61" s="69"/>
      <c r="O61" s="23"/>
      <c r="P61" s="63"/>
      <c r="Q61" s="63"/>
      <c r="R61" s="63"/>
      <c r="S61" s="63"/>
      <c r="T61" s="63"/>
    </row>
    <row r="62" spans="1:20" s="19" customFormat="1" ht="21" x14ac:dyDescent="0.4">
      <c r="A62" s="19">
        <v>55</v>
      </c>
      <c r="B62" s="36" t="s">
        <v>44</v>
      </c>
      <c r="C62" s="8"/>
      <c r="F62" s="19">
        <f>IF(D62&lt;=$B$5,[1]Randon_Number!A57,HLOOKUP($A$5,[1]Randon_Number!$E$2:$BQ$258,[1]Draw_Sheet!E61+1,FALSE))</f>
        <v>55</v>
      </c>
      <c r="G62" s="35" t="str">
        <f>VLOOKUP($F62,$A$8:$B$199,2,FALSE)</f>
        <v>St. Aidan's CBS, Whitehall</v>
      </c>
      <c r="H62" s="22"/>
      <c r="I62" s="73"/>
      <c r="J62" s="70" t="str">
        <f>IF($F62=0,G63,IF($H62=$H63,"",IF($H62&gt;$H63,G62,G63)))</f>
        <v/>
      </c>
      <c r="K62" s="69"/>
      <c r="L62" s="73"/>
      <c r="M62" s="70" t="str">
        <f>IF($K92=$K94,"",IF($K92&gt;$K94,J92,J94))</f>
        <v/>
      </c>
      <c r="N62" s="69"/>
      <c r="O62" s="25"/>
      <c r="P62" s="27"/>
      <c r="Q62" s="27"/>
      <c r="R62" s="27"/>
      <c r="S62" s="27"/>
      <c r="T62" s="27"/>
    </row>
    <row r="63" spans="1:20" s="19" customFormat="1" ht="21" x14ac:dyDescent="0.4">
      <c r="A63" s="19">
        <v>56</v>
      </c>
      <c r="B63" s="36" t="s">
        <v>43</v>
      </c>
      <c r="C63" s="8"/>
      <c r="F63" s="19">
        <f>IF(D63&lt;=$B$5,[1]Randon_Number!A58,HLOOKUP($A$5,[1]Randon_Number!$E$2:$BQ$258,[1]Draw_Sheet!E62+1,FALSE))</f>
        <v>56</v>
      </c>
      <c r="G63" s="35" t="str">
        <f>VLOOKUP($F63,$A$8:$B$199,2,FALSE)</f>
        <v>Malahide C.S.</v>
      </c>
      <c r="H63" s="22"/>
      <c r="I63" s="73"/>
      <c r="J63" s="70"/>
      <c r="K63" s="69"/>
      <c r="L63" s="73"/>
      <c r="M63" s="70"/>
      <c r="N63" s="69"/>
      <c r="O63" s="25"/>
      <c r="P63" s="27"/>
      <c r="Q63" s="27"/>
      <c r="R63" s="27"/>
      <c r="S63" s="27"/>
      <c r="T63" s="27"/>
    </row>
    <row r="64" spans="1:20" s="19" customFormat="1" ht="21" x14ac:dyDescent="0.4">
      <c r="A64" s="19">
        <v>57</v>
      </c>
      <c r="B64" s="36" t="s">
        <v>22</v>
      </c>
      <c r="C64" s="8"/>
      <c r="F64" s="19">
        <f>IF(D64&lt;=$B$5,[1]Randon_Number!A59,HLOOKUP($A$5,[1]Randon_Number!$E$2:$BQ$258,[1]Draw_Sheet!E63+1,FALSE))</f>
        <v>57</v>
      </c>
      <c r="G64" s="35" t="str">
        <f>VLOOKUP($F64,$A$8:$B$199,2,FALSE)</f>
        <v>Portmarnock C.S.</v>
      </c>
      <c r="H64" s="22"/>
      <c r="I64" s="73">
        <v>15</v>
      </c>
      <c r="J64" s="70" t="str">
        <f>IF($F64=0,G65,IF($H64=$H65,"",IF($H64&gt;$H65,G64,G65)))</f>
        <v/>
      </c>
      <c r="K64" s="69"/>
      <c r="L64" s="73">
        <v>15</v>
      </c>
      <c r="M64" s="70" t="str">
        <f>IF($K92=$K94,"",IF($K92&gt;$K94,J92,J94))</f>
        <v/>
      </c>
      <c r="N64" s="69"/>
      <c r="O64" s="25"/>
      <c r="P64" s="27"/>
      <c r="Q64" s="27"/>
      <c r="R64" s="27"/>
      <c r="S64" s="27"/>
      <c r="T64" s="27"/>
    </row>
    <row r="65" spans="1:20" s="19" customFormat="1" ht="21" x14ac:dyDescent="0.4">
      <c r="A65" s="19">
        <v>58</v>
      </c>
      <c r="B65" s="36" t="s">
        <v>125</v>
      </c>
      <c r="C65" s="8"/>
      <c r="F65" s="19">
        <f>IF(D65&lt;=$B$5,[1]Randon_Number!A60,HLOOKUP($A$5,[1]Randon_Number!$E$2:$BQ$258,[1]Draw_Sheet!E64+1,FALSE))</f>
        <v>58</v>
      </c>
      <c r="G65" s="35" t="str">
        <f>VLOOKUP($F65,$A$8:$B$199,2,FALSE)</f>
        <v>Skerries C.S.</v>
      </c>
      <c r="H65" s="22"/>
      <c r="I65" s="73"/>
      <c r="J65" s="70"/>
      <c r="K65" s="69"/>
      <c r="L65" s="73"/>
      <c r="M65" s="70"/>
      <c r="N65" s="69"/>
      <c r="O65" s="25"/>
      <c r="P65" s="27"/>
      <c r="Q65" s="27"/>
      <c r="R65" s="27"/>
      <c r="S65" s="27"/>
      <c r="T65" s="27"/>
    </row>
    <row r="66" spans="1:20" s="19" customFormat="1" ht="21" x14ac:dyDescent="0.4">
      <c r="A66" s="19">
        <v>59</v>
      </c>
      <c r="B66" s="83" t="s">
        <v>126</v>
      </c>
      <c r="C66" s="8"/>
      <c r="F66" s="19">
        <f>IF(D66&lt;=$B$5,[1]Randon_Number!A61,HLOOKUP($A$5,[1]Randon_Number!$E$2:$BQ$258,[1]Draw_Sheet!E65+1,FALSE))</f>
        <v>59</v>
      </c>
      <c r="G66" s="35" t="str">
        <f>VLOOKUP($F66,$A$8:$B$199,2,FALSE)</f>
        <v>Ratoath College/Colaiste na hInse, Laytown</v>
      </c>
      <c r="H66" s="22"/>
      <c r="I66" s="73"/>
      <c r="J66" s="70" t="str">
        <f>IF($F66=0,G67,IF($H66=$H67,"",IF($H66&gt;$H67,G66,G67)))</f>
        <v/>
      </c>
      <c r="K66" s="69"/>
      <c r="L66" s="73"/>
      <c r="M66" s="70" t="str">
        <f>IF($K96=$K98,"",IF($K96&gt;$K98,J96,J98))</f>
        <v/>
      </c>
      <c r="N66" s="69"/>
      <c r="O66" s="25"/>
      <c r="P66" s="27"/>
      <c r="Q66" s="27"/>
      <c r="R66" s="27"/>
      <c r="S66" s="27"/>
      <c r="T66" s="27"/>
    </row>
    <row r="67" spans="1:20" s="19" customFormat="1" ht="21" x14ac:dyDescent="0.4">
      <c r="A67" s="19">
        <v>60</v>
      </c>
      <c r="B67" s="36" t="s">
        <v>42</v>
      </c>
      <c r="C67" s="8"/>
      <c r="F67" s="19">
        <f>IF(D67&lt;=$B$5,[1]Randon_Number!A62,HLOOKUP($A$5,[1]Randon_Number!$E$2:$BQ$258,[1]Draw_Sheet!E66+1,FALSE))</f>
        <v>60</v>
      </c>
      <c r="G67" s="35" t="str">
        <f>VLOOKUP($F67,$A$8:$B$199,2,FALSE)</f>
        <v>Boyne C.S., Trim</v>
      </c>
      <c r="H67" s="22"/>
      <c r="I67" s="73"/>
      <c r="J67" s="70"/>
      <c r="K67" s="69"/>
      <c r="L67" s="73"/>
      <c r="M67" s="70"/>
      <c r="N67" s="69"/>
      <c r="O67" s="25"/>
      <c r="P67" s="27"/>
      <c r="Q67" s="27"/>
      <c r="R67" s="27"/>
      <c r="S67" s="27"/>
      <c r="T67" s="27"/>
    </row>
    <row r="68" spans="1:20" s="19" customFormat="1" ht="21" x14ac:dyDescent="0.4">
      <c r="A68" s="19">
        <v>61</v>
      </c>
      <c r="B68" s="21" t="s">
        <v>67</v>
      </c>
      <c r="C68" s="37"/>
      <c r="D68" s="38"/>
      <c r="E68" s="38"/>
      <c r="F68" s="24">
        <f>IF(D68&lt;=$B$5,[1]Randon_Number!A63,HLOOKUP($A$5,[1]Randon_Number!$E$2:$BQ$258,[1]Draw_Sheet!E67+1,FALSE))</f>
        <v>61</v>
      </c>
      <c r="G68" s="35" t="str">
        <f>VLOOKUP($F68,$A$8:$B$199,2,FALSE)</f>
        <v>Athboy C.S.</v>
      </c>
      <c r="H68" s="22"/>
      <c r="I68" s="73">
        <v>16</v>
      </c>
      <c r="J68" s="70" t="str">
        <f>IF($F68=0,G69,IF($H68=$H69,"",IF($H68&gt;$H69,G68,G69)))</f>
        <v/>
      </c>
      <c r="K68" s="69"/>
      <c r="L68" s="73">
        <v>16</v>
      </c>
      <c r="M68" s="70" t="str">
        <f>IF($K96=$K98,"",IF($K96&gt;$K98,J96,J98))</f>
        <v/>
      </c>
      <c r="N68" s="69"/>
      <c r="O68" s="25"/>
      <c r="P68" s="27"/>
      <c r="Q68" s="27"/>
      <c r="R68" s="27"/>
      <c r="S68" s="27"/>
      <c r="T68" s="27"/>
    </row>
    <row r="69" spans="1:20" s="19" customFormat="1" ht="21" x14ac:dyDescent="0.4">
      <c r="A69" s="19">
        <v>62</v>
      </c>
      <c r="B69" s="36" t="s">
        <v>5</v>
      </c>
      <c r="C69" s="8"/>
      <c r="F69" s="19">
        <f>IF(D69&lt;=$B$5,[1]Randon_Number!A64,HLOOKUP($A$5,[1]Randon_Number!$E$2:$BQ$258,[1]Draw_Sheet!E68+1,FALSE))</f>
        <v>62</v>
      </c>
      <c r="G69" s="35" t="str">
        <f>VLOOKUP($F69,$A$8:$B$199,2,FALSE)</f>
        <v>De La Salle College, Dundalk</v>
      </c>
      <c r="H69" s="22"/>
      <c r="I69" s="73"/>
      <c r="J69" s="70"/>
      <c r="K69" s="69"/>
      <c r="L69" s="73"/>
      <c r="M69" s="70"/>
      <c r="N69" s="69"/>
      <c r="O69" s="25"/>
      <c r="P69" s="27"/>
      <c r="Q69" s="27"/>
      <c r="R69" s="27"/>
      <c r="S69" s="27"/>
      <c r="T69" s="27"/>
    </row>
    <row r="70" spans="1:20" s="19" customFormat="1" ht="21" x14ac:dyDescent="0.4">
      <c r="A70" s="19">
        <v>63</v>
      </c>
      <c r="B70" s="35" t="s">
        <v>127</v>
      </c>
      <c r="C70" s="8"/>
      <c r="F70" s="19">
        <f>IF(D70&lt;=$B$5,[1]Randon_Number!A65,HLOOKUP($A$5,[1]Randon_Number!$E$2:$BQ$258,[1]Draw_Sheet!E69+1,FALSE))</f>
        <v>63</v>
      </c>
      <c r="G70" s="35" t="str">
        <f>VLOOKUP($F70,$A$8:$B$199,2,FALSE)</f>
        <v>Colaiste an Mi, Navan</v>
      </c>
      <c r="H70" s="22"/>
      <c r="I70" s="73"/>
      <c r="J70" s="70" t="str">
        <f>IF($F70=0,G71,IF($H70=$H71,"",IF($H70&gt;$H71,G70,G71)))</f>
        <v/>
      </c>
      <c r="K70" s="69"/>
      <c r="L70" s="73"/>
      <c r="M70" s="70" t="str">
        <f>IF($K100=$K102,"",IF($K100&gt;$K102,J100,J102))</f>
        <v/>
      </c>
      <c r="N70" s="69"/>
      <c r="O70" s="25"/>
      <c r="P70" s="27"/>
      <c r="Q70" s="27"/>
      <c r="R70" s="27"/>
      <c r="S70" s="27"/>
      <c r="T70" s="27"/>
    </row>
    <row r="71" spans="1:20" s="19" customFormat="1" ht="21" x14ac:dyDescent="0.4">
      <c r="A71" s="19">
        <v>64</v>
      </c>
      <c r="B71" s="35" t="s">
        <v>24</v>
      </c>
      <c r="C71" s="8"/>
      <c r="F71" s="19">
        <f>IF(D71&lt;=$B$5,[1]Randon_Number!A66,HLOOKUP($A$5,[1]Randon_Number!$E$2:$BQ$258,[1]Draw_Sheet!E70+1,FALSE))</f>
        <v>64</v>
      </c>
      <c r="G71" s="35" t="str">
        <f>VLOOKUP($F71,$A$8:$B$199,2,FALSE)</f>
        <v>St. Mary's D.S., Drogheda</v>
      </c>
      <c r="H71" s="22"/>
      <c r="I71" s="73"/>
      <c r="J71" s="70"/>
      <c r="K71" s="69"/>
      <c r="L71" s="73"/>
      <c r="M71" s="70"/>
      <c r="N71" s="69"/>
      <c r="O71" s="25"/>
      <c r="P71" s="27"/>
      <c r="Q71" s="27"/>
      <c r="R71" s="27"/>
      <c r="S71" s="27"/>
      <c r="T71" s="27"/>
    </row>
    <row r="72" spans="1:20" x14ac:dyDescent="0.3">
      <c r="A72" s="29"/>
      <c r="B72" s="30"/>
      <c r="C72" s="30"/>
      <c r="D72" s="29"/>
      <c r="E72" s="29"/>
      <c r="F72" s="29"/>
      <c r="G72" s="54"/>
      <c r="H72" s="29"/>
      <c r="J72" s="33"/>
      <c r="K72" s="33"/>
      <c r="M72" s="33"/>
      <c r="N72" s="33"/>
      <c r="O72" s="33"/>
    </row>
    <row r="73" spans="1:20" x14ac:dyDescent="0.3">
      <c r="A73" s="29"/>
      <c r="C73" s="30"/>
      <c r="D73" s="29"/>
      <c r="E73" s="29"/>
      <c r="F73" s="29"/>
      <c r="G73" s="54"/>
      <c r="H73" s="29"/>
      <c r="J73" s="33"/>
      <c r="K73" s="33"/>
      <c r="M73" s="33"/>
      <c r="N73" s="33"/>
      <c r="O73" s="33"/>
    </row>
    <row r="74" spans="1:20" x14ac:dyDescent="0.3">
      <c r="A74" s="29"/>
      <c r="C74" s="30"/>
      <c r="D74" s="29"/>
      <c r="E74" s="29"/>
      <c r="F74" s="29"/>
      <c r="G74" s="54"/>
      <c r="H74" s="29"/>
      <c r="J74" s="33"/>
      <c r="K74" s="33"/>
      <c r="M74" s="33"/>
      <c r="N74" s="33"/>
      <c r="O74" s="33"/>
    </row>
    <row r="75" spans="1:20" x14ac:dyDescent="0.3">
      <c r="A75" s="29"/>
      <c r="B75" s="30"/>
      <c r="C75" s="30"/>
      <c r="D75" s="29"/>
      <c r="E75" s="29"/>
      <c r="F75" s="29"/>
      <c r="G75" s="54"/>
      <c r="H75" s="29"/>
      <c r="J75" s="33"/>
      <c r="K75" s="33"/>
      <c r="M75" s="33"/>
      <c r="N75" s="33"/>
      <c r="O75" s="33"/>
    </row>
    <row r="76" spans="1:20" x14ac:dyDescent="0.3">
      <c r="A76" s="29"/>
      <c r="B76" s="30"/>
      <c r="C76" s="30"/>
      <c r="D76" s="29"/>
      <c r="E76" s="29"/>
      <c r="F76" s="29"/>
      <c r="G76" s="54"/>
      <c r="H76" s="29"/>
      <c r="J76" s="33"/>
      <c r="K76" s="33"/>
      <c r="M76" s="33"/>
      <c r="N76" s="33"/>
      <c r="O76" s="33"/>
    </row>
    <row r="77" spans="1:20" x14ac:dyDescent="0.3">
      <c r="A77" s="29"/>
      <c r="B77" s="30"/>
      <c r="C77" s="30"/>
      <c r="D77" s="29"/>
      <c r="E77" s="29"/>
      <c r="F77" s="29"/>
      <c r="G77" s="54"/>
      <c r="H77" s="29"/>
      <c r="J77" s="33"/>
      <c r="K77" s="33"/>
      <c r="M77" s="33"/>
      <c r="N77" s="33"/>
      <c r="O77" s="33"/>
    </row>
    <row r="78" spans="1:20" x14ac:dyDescent="0.3">
      <c r="A78" s="29"/>
      <c r="B78" s="30"/>
      <c r="C78" s="30"/>
      <c r="D78" s="29"/>
      <c r="E78" s="29"/>
      <c r="F78" s="29"/>
      <c r="G78" s="54"/>
      <c r="H78" s="29"/>
      <c r="J78" s="33"/>
      <c r="K78" s="33"/>
      <c r="M78" s="33"/>
      <c r="N78" s="33"/>
      <c r="O78" s="33"/>
    </row>
    <row r="79" spans="1:20" x14ac:dyDescent="0.3">
      <c r="A79" s="29"/>
      <c r="B79" s="30"/>
      <c r="C79" s="30"/>
      <c r="D79" s="29"/>
      <c r="E79" s="29"/>
      <c r="F79" s="29"/>
      <c r="G79" s="54"/>
      <c r="H79" s="29"/>
      <c r="J79" s="33"/>
      <c r="K79" s="33"/>
      <c r="M79" s="33"/>
      <c r="N79" s="33"/>
      <c r="O79" s="33"/>
    </row>
    <row r="80" spans="1:20" x14ac:dyDescent="0.3">
      <c r="A80" s="29"/>
      <c r="B80" s="30"/>
      <c r="C80" s="30"/>
      <c r="D80" s="29"/>
      <c r="E80" s="29"/>
      <c r="F80" s="29"/>
      <c r="G80" s="54"/>
      <c r="H80" s="29"/>
      <c r="J80" s="33"/>
      <c r="K80" s="33"/>
      <c r="M80" s="33"/>
      <c r="N80" s="33"/>
      <c r="O80" s="33"/>
    </row>
    <row r="81" spans="1:15" x14ac:dyDescent="0.3">
      <c r="A81" s="29"/>
      <c r="B81" s="30"/>
      <c r="C81" s="30"/>
      <c r="D81" s="29"/>
      <c r="E81" s="29"/>
      <c r="F81" s="29"/>
      <c r="G81" s="54"/>
      <c r="H81" s="29"/>
      <c r="J81" s="33"/>
      <c r="K81" s="33"/>
      <c r="M81" s="33"/>
      <c r="N81" s="33"/>
      <c r="O81" s="33"/>
    </row>
    <row r="82" spans="1:15" x14ac:dyDescent="0.3">
      <c r="A82" s="29"/>
      <c r="B82" s="30"/>
      <c r="C82" s="30"/>
      <c r="D82" s="29"/>
      <c r="E82" s="29"/>
      <c r="F82" s="29"/>
      <c r="G82" s="54"/>
      <c r="H82" s="29"/>
      <c r="J82" s="33"/>
      <c r="K82" s="33"/>
      <c r="M82" s="33"/>
      <c r="N82" s="33"/>
      <c r="O82" s="33"/>
    </row>
    <row r="83" spans="1:15" x14ac:dyDescent="0.3">
      <c r="A83" s="29"/>
      <c r="B83" s="30"/>
      <c r="C83" s="30"/>
      <c r="D83" s="29"/>
      <c r="E83" s="29"/>
      <c r="F83" s="29"/>
      <c r="G83" s="54"/>
      <c r="H83" s="29"/>
      <c r="J83" s="33"/>
      <c r="K83" s="33"/>
      <c r="M83" s="33"/>
      <c r="N83" s="33"/>
      <c r="O83" s="33"/>
    </row>
    <row r="84" spans="1:15" x14ac:dyDescent="0.3">
      <c r="A84" s="29"/>
      <c r="B84" s="30"/>
      <c r="C84" s="30"/>
      <c r="D84" s="29"/>
      <c r="E84" s="29"/>
      <c r="F84" s="29"/>
      <c r="G84" s="54"/>
      <c r="H84" s="29"/>
      <c r="J84" s="33"/>
      <c r="K84" s="33"/>
      <c r="M84" s="33"/>
      <c r="N84" s="33"/>
      <c r="O84" s="33"/>
    </row>
    <row r="85" spans="1:15" x14ac:dyDescent="0.3">
      <c r="A85" s="29"/>
      <c r="B85" s="30"/>
      <c r="C85" s="30"/>
      <c r="D85" s="29"/>
      <c r="E85" s="29"/>
      <c r="F85" s="29"/>
      <c r="G85" s="54"/>
      <c r="H85" s="29"/>
      <c r="J85" s="33"/>
      <c r="K85" s="33"/>
      <c r="M85" s="33"/>
      <c r="N85" s="33"/>
      <c r="O85" s="33"/>
    </row>
    <row r="86" spans="1:15" x14ac:dyDescent="0.3">
      <c r="A86" s="29"/>
      <c r="B86" s="30"/>
      <c r="C86" s="30"/>
      <c r="D86" s="29"/>
      <c r="E86" s="29"/>
      <c r="F86" s="29"/>
      <c r="G86" s="54"/>
      <c r="H86" s="29"/>
      <c r="J86" s="33"/>
      <c r="K86" s="33"/>
      <c r="M86" s="33"/>
      <c r="N86" s="33"/>
      <c r="O86" s="33"/>
    </row>
    <row r="87" spans="1:15" x14ac:dyDescent="0.3">
      <c r="A87" s="29"/>
      <c r="B87" s="30"/>
      <c r="C87" s="30"/>
      <c r="D87" s="29"/>
      <c r="E87" s="29"/>
      <c r="F87" s="29"/>
      <c r="G87" s="54"/>
      <c r="H87" s="29"/>
      <c r="J87" s="33"/>
      <c r="K87" s="33"/>
      <c r="M87" s="33"/>
      <c r="N87" s="33"/>
      <c r="O87" s="33"/>
    </row>
    <row r="88" spans="1:15" x14ac:dyDescent="0.3">
      <c r="A88" s="29"/>
      <c r="B88" s="30"/>
      <c r="C88" s="30"/>
      <c r="D88" s="29"/>
      <c r="E88" s="29"/>
      <c r="F88" s="29"/>
      <c r="G88" s="54"/>
      <c r="H88" s="29"/>
      <c r="J88" s="33"/>
      <c r="K88" s="33"/>
      <c r="M88" s="33"/>
      <c r="N88" s="33"/>
      <c r="O88" s="33"/>
    </row>
    <row r="89" spans="1:15" x14ac:dyDescent="0.3">
      <c r="A89" s="29"/>
      <c r="B89" s="30"/>
      <c r="C89" s="30"/>
      <c r="D89" s="29"/>
      <c r="E89" s="29"/>
      <c r="F89" s="29"/>
      <c r="G89" s="54"/>
      <c r="H89" s="29"/>
      <c r="J89" s="33"/>
      <c r="K89" s="33"/>
      <c r="M89" s="33"/>
      <c r="N89" s="33"/>
      <c r="O89" s="33"/>
    </row>
    <row r="90" spans="1:15" x14ac:dyDescent="0.3">
      <c r="A90" s="29"/>
      <c r="B90" s="30"/>
      <c r="C90" s="30"/>
      <c r="D90" s="29"/>
      <c r="E90" s="29"/>
      <c r="F90" s="29"/>
      <c r="G90" s="54"/>
      <c r="H90" s="29"/>
      <c r="J90" s="33"/>
      <c r="K90" s="33"/>
      <c r="M90" s="33"/>
      <c r="N90" s="33"/>
      <c r="O90" s="33"/>
    </row>
    <row r="91" spans="1:15" x14ac:dyDescent="0.3">
      <c r="A91" s="29"/>
      <c r="B91" s="30"/>
      <c r="C91" s="30"/>
      <c r="D91" s="29"/>
      <c r="E91" s="29"/>
      <c r="F91" s="29"/>
      <c r="G91" s="54"/>
      <c r="H91" s="29"/>
      <c r="J91" s="33"/>
      <c r="K91" s="33"/>
      <c r="M91" s="33"/>
      <c r="N91" s="33"/>
      <c r="O91" s="33"/>
    </row>
    <row r="92" spans="1:15" x14ac:dyDescent="0.3">
      <c r="A92" s="29"/>
      <c r="B92" s="30"/>
      <c r="C92" s="30"/>
      <c r="D92" s="29"/>
      <c r="E92" s="29"/>
      <c r="F92" s="29"/>
      <c r="G92" s="54"/>
      <c r="H92" s="29"/>
      <c r="J92" s="33"/>
      <c r="K92" s="33"/>
      <c r="M92" s="33"/>
      <c r="N92" s="33"/>
      <c r="O92" s="33"/>
    </row>
    <row r="93" spans="1:15" x14ac:dyDescent="0.3">
      <c r="A93" s="29"/>
      <c r="B93" s="30"/>
      <c r="C93" s="30"/>
      <c r="D93" s="29"/>
      <c r="E93" s="29"/>
      <c r="F93" s="29"/>
      <c r="G93" s="54"/>
      <c r="H93" s="29"/>
      <c r="J93" s="33"/>
      <c r="K93" s="33"/>
      <c r="M93" s="33"/>
      <c r="N93" s="33"/>
      <c r="O93" s="33"/>
    </row>
    <row r="94" spans="1:15" x14ac:dyDescent="0.3">
      <c r="A94" s="29"/>
      <c r="B94" s="30"/>
      <c r="C94" s="30"/>
      <c r="D94" s="29"/>
      <c r="E94" s="29"/>
      <c r="F94" s="29"/>
      <c r="G94" s="54"/>
      <c r="H94" s="29"/>
      <c r="J94" s="33"/>
      <c r="K94" s="33"/>
      <c r="M94" s="33"/>
      <c r="N94" s="33"/>
      <c r="O94" s="33"/>
    </row>
    <row r="95" spans="1:15" x14ac:dyDescent="0.3">
      <c r="A95" s="29"/>
      <c r="B95" s="30"/>
      <c r="C95" s="30"/>
      <c r="D95" s="29"/>
      <c r="E95" s="29"/>
      <c r="F95" s="29"/>
      <c r="G95" s="54"/>
      <c r="H95" s="29"/>
      <c r="J95" s="33"/>
      <c r="K95" s="33"/>
      <c r="M95" s="33"/>
      <c r="N95" s="33"/>
      <c r="O95" s="33"/>
    </row>
    <row r="96" spans="1:15" x14ac:dyDescent="0.3">
      <c r="A96" s="29"/>
      <c r="B96" s="30"/>
      <c r="C96" s="30"/>
      <c r="D96" s="29"/>
      <c r="E96" s="29"/>
      <c r="F96" s="29"/>
      <c r="G96" s="54"/>
      <c r="H96" s="29"/>
      <c r="J96" s="33"/>
      <c r="K96" s="33"/>
      <c r="M96" s="33"/>
      <c r="N96" s="33"/>
      <c r="O96" s="33"/>
    </row>
    <row r="97" spans="1:15" x14ac:dyDescent="0.3">
      <c r="A97" s="29"/>
      <c r="B97" s="30"/>
      <c r="C97" s="30"/>
      <c r="D97" s="29"/>
      <c r="E97" s="29"/>
      <c r="F97" s="29"/>
      <c r="G97" s="54"/>
      <c r="H97" s="29"/>
      <c r="J97" s="33"/>
      <c r="K97" s="33"/>
      <c r="M97" s="33"/>
      <c r="N97" s="33"/>
      <c r="O97" s="33"/>
    </row>
    <row r="98" spans="1:15" x14ac:dyDescent="0.3">
      <c r="A98" s="29"/>
      <c r="B98" s="30"/>
      <c r="C98" s="30"/>
      <c r="D98" s="29"/>
      <c r="E98" s="29"/>
      <c r="F98" s="29"/>
      <c r="G98" s="54"/>
      <c r="H98" s="29"/>
      <c r="J98" s="33"/>
      <c r="K98" s="33"/>
      <c r="M98" s="33"/>
      <c r="N98" s="33"/>
      <c r="O98" s="33"/>
    </row>
    <row r="99" spans="1:15" x14ac:dyDescent="0.3">
      <c r="A99" s="29"/>
      <c r="B99" s="30"/>
      <c r="C99" s="30"/>
      <c r="D99" s="29"/>
      <c r="E99" s="29"/>
      <c r="F99" s="29"/>
      <c r="G99" s="54"/>
      <c r="H99" s="29"/>
      <c r="J99" s="33"/>
      <c r="K99" s="33"/>
      <c r="M99" s="33"/>
      <c r="N99" s="33"/>
      <c r="O99" s="33"/>
    </row>
    <row r="100" spans="1:15" x14ac:dyDescent="0.3">
      <c r="A100" s="29"/>
      <c r="B100" s="30"/>
      <c r="C100" s="30"/>
      <c r="D100" s="29"/>
      <c r="E100" s="29"/>
      <c r="F100" s="29"/>
      <c r="G100" s="54"/>
      <c r="H100" s="29"/>
      <c r="J100" s="33"/>
      <c r="K100" s="33"/>
      <c r="M100" s="33"/>
      <c r="N100" s="33"/>
      <c r="O100" s="33"/>
    </row>
    <row r="101" spans="1:15" x14ac:dyDescent="0.3">
      <c r="A101" s="29"/>
      <c r="B101" s="30"/>
      <c r="C101" s="30"/>
      <c r="D101" s="29"/>
      <c r="E101" s="29"/>
      <c r="F101" s="29"/>
      <c r="G101" s="54"/>
      <c r="H101" s="29"/>
      <c r="J101" s="33"/>
      <c r="K101" s="33"/>
      <c r="M101" s="33"/>
      <c r="N101" s="33"/>
      <c r="O101" s="33"/>
    </row>
    <row r="102" spans="1:15" x14ac:dyDescent="0.3">
      <c r="A102" s="29"/>
      <c r="B102" s="30"/>
      <c r="C102" s="30"/>
      <c r="D102" s="29"/>
      <c r="E102" s="29"/>
      <c r="F102" s="29"/>
      <c r="G102" s="54"/>
      <c r="H102" s="29"/>
      <c r="J102" s="33"/>
      <c r="K102" s="33"/>
      <c r="M102" s="33"/>
      <c r="N102" s="33"/>
      <c r="O102" s="33"/>
    </row>
    <row r="103" spans="1:15" x14ac:dyDescent="0.3">
      <c r="A103" s="29"/>
      <c r="B103" s="30"/>
      <c r="C103" s="30"/>
      <c r="D103" s="29"/>
      <c r="E103" s="29"/>
      <c r="F103" s="29"/>
      <c r="G103" s="54"/>
      <c r="H103" s="29"/>
      <c r="J103" s="33"/>
      <c r="K103" s="33"/>
      <c r="M103" s="33"/>
      <c r="N103" s="33"/>
      <c r="O103" s="33"/>
    </row>
    <row r="104" spans="1:15" x14ac:dyDescent="0.3">
      <c r="A104" s="29"/>
      <c r="B104" s="30"/>
      <c r="C104" s="30"/>
      <c r="D104" s="29"/>
      <c r="E104" s="29"/>
      <c r="F104" s="29"/>
      <c r="G104" s="54"/>
      <c r="H104" s="29"/>
      <c r="J104" s="33"/>
      <c r="K104" s="33"/>
      <c r="M104" s="33"/>
      <c r="N104" s="33"/>
      <c r="O104" s="33"/>
    </row>
    <row r="105" spans="1:15" x14ac:dyDescent="0.3">
      <c r="A105" s="29"/>
      <c r="B105" s="30"/>
      <c r="C105" s="30"/>
      <c r="D105" s="29"/>
      <c r="E105" s="29"/>
      <c r="F105" s="29"/>
      <c r="G105" s="54"/>
      <c r="H105" s="29"/>
      <c r="J105" s="33"/>
      <c r="K105" s="33"/>
      <c r="M105" s="33"/>
      <c r="N105" s="33"/>
      <c r="O105" s="33"/>
    </row>
    <row r="106" spans="1:15" x14ac:dyDescent="0.3">
      <c r="A106" s="29"/>
      <c r="B106" s="30"/>
      <c r="C106" s="30"/>
      <c r="D106" s="29"/>
      <c r="E106" s="29"/>
      <c r="F106" s="29"/>
      <c r="G106" s="54"/>
      <c r="H106" s="29"/>
      <c r="J106" s="33"/>
      <c r="K106" s="33"/>
      <c r="M106" s="33"/>
      <c r="N106" s="33"/>
      <c r="O106" s="33"/>
    </row>
    <row r="107" spans="1:15" x14ac:dyDescent="0.3">
      <c r="A107" s="29"/>
      <c r="B107" s="30"/>
      <c r="C107" s="30"/>
      <c r="D107" s="29"/>
      <c r="E107" s="29"/>
      <c r="F107" s="29"/>
      <c r="G107" s="54"/>
      <c r="H107" s="29"/>
      <c r="J107" s="33"/>
      <c r="K107" s="33"/>
      <c r="M107" s="33"/>
      <c r="N107" s="33"/>
      <c r="O107" s="33"/>
    </row>
    <row r="108" spans="1:15" x14ac:dyDescent="0.3">
      <c r="A108" s="29"/>
      <c r="B108" s="30"/>
      <c r="C108" s="30"/>
      <c r="D108" s="29"/>
      <c r="E108" s="29"/>
      <c r="F108" s="29"/>
      <c r="G108" s="54"/>
      <c r="H108" s="29"/>
      <c r="J108" s="33"/>
      <c r="K108" s="33"/>
      <c r="M108" s="33"/>
      <c r="N108" s="33"/>
      <c r="O108" s="33"/>
    </row>
    <row r="109" spans="1:15" x14ac:dyDescent="0.3">
      <c r="A109" s="29"/>
      <c r="B109" s="30"/>
      <c r="C109" s="30"/>
      <c r="D109" s="29"/>
      <c r="E109" s="29"/>
      <c r="F109" s="29"/>
      <c r="G109" s="54"/>
      <c r="H109" s="29"/>
      <c r="J109" s="33"/>
      <c r="K109" s="33"/>
      <c r="M109" s="33"/>
      <c r="N109" s="33"/>
      <c r="O109" s="33"/>
    </row>
    <row r="110" spans="1:15" x14ac:dyDescent="0.3">
      <c r="A110" s="29"/>
      <c r="B110" s="30"/>
      <c r="C110" s="30"/>
      <c r="D110" s="29"/>
      <c r="E110" s="29"/>
      <c r="F110" s="29"/>
      <c r="G110" s="54"/>
      <c r="H110" s="29"/>
      <c r="J110" s="33"/>
      <c r="K110" s="33"/>
      <c r="M110" s="33"/>
      <c r="N110" s="33"/>
      <c r="O110" s="33"/>
    </row>
    <row r="111" spans="1:15" x14ac:dyDescent="0.3">
      <c r="A111" s="29"/>
      <c r="B111" s="30"/>
      <c r="C111" s="30"/>
      <c r="D111" s="29"/>
      <c r="E111" s="29"/>
      <c r="F111" s="29"/>
      <c r="G111" s="54"/>
      <c r="H111" s="29"/>
      <c r="J111" s="33"/>
      <c r="K111" s="33"/>
      <c r="M111" s="33"/>
      <c r="N111" s="33"/>
      <c r="O111" s="33"/>
    </row>
    <row r="112" spans="1:15" x14ac:dyDescent="0.3">
      <c r="A112" s="29"/>
      <c r="B112" s="30"/>
      <c r="C112" s="30"/>
      <c r="D112" s="29"/>
      <c r="E112" s="29"/>
      <c r="F112" s="29"/>
      <c r="G112" s="54"/>
      <c r="H112" s="29"/>
      <c r="J112" s="33"/>
      <c r="K112" s="33"/>
      <c r="M112" s="33"/>
      <c r="N112" s="33"/>
      <c r="O112" s="33"/>
    </row>
    <row r="113" spans="1:15" x14ac:dyDescent="0.3">
      <c r="A113" s="29"/>
      <c r="B113" s="30"/>
      <c r="C113" s="30"/>
      <c r="D113" s="29"/>
      <c r="E113" s="29"/>
      <c r="F113" s="29"/>
      <c r="G113" s="54"/>
      <c r="H113" s="29"/>
      <c r="J113" s="33"/>
      <c r="K113" s="33"/>
      <c r="M113" s="33"/>
      <c r="N113" s="33"/>
      <c r="O113" s="33"/>
    </row>
    <row r="114" spans="1:15" x14ac:dyDescent="0.3">
      <c r="A114" s="29"/>
      <c r="B114" s="30"/>
      <c r="C114" s="30"/>
      <c r="D114" s="29"/>
      <c r="E114" s="29"/>
      <c r="F114" s="29"/>
      <c r="G114" s="54"/>
      <c r="H114" s="29"/>
      <c r="J114" s="33"/>
      <c r="K114" s="33"/>
      <c r="M114" s="33"/>
      <c r="N114" s="33"/>
      <c r="O114" s="33"/>
    </row>
    <row r="115" spans="1:15" x14ac:dyDescent="0.3">
      <c r="A115" s="29"/>
      <c r="B115" s="30"/>
      <c r="C115" s="30"/>
      <c r="D115" s="29"/>
      <c r="E115" s="29"/>
      <c r="F115" s="29"/>
      <c r="G115" s="54"/>
      <c r="H115" s="29"/>
      <c r="J115" s="33"/>
      <c r="K115" s="33"/>
      <c r="M115" s="33"/>
      <c r="N115" s="33"/>
      <c r="O115" s="33"/>
    </row>
    <row r="116" spans="1:15" x14ac:dyDescent="0.3">
      <c r="A116" s="29"/>
      <c r="B116" s="30"/>
      <c r="C116" s="30"/>
      <c r="D116" s="29"/>
      <c r="E116" s="29"/>
      <c r="F116" s="29"/>
      <c r="G116" s="54"/>
      <c r="H116" s="29"/>
      <c r="J116" s="33"/>
      <c r="K116" s="33"/>
      <c r="M116" s="33"/>
      <c r="N116" s="33"/>
      <c r="O116" s="33"/>
    </row>
    <row r="117" spans="1:15" x14ac:dyDescent="0.3">
      <c r="A117" s="29"/>
      <c r="B117" s="30"/>
      <c r="C117" s="30"/>
      <c r="D117" s="29"/>
      <c r="E117" s="29"/>
      <c r="F117" s="29"/>
      <c r="G117" s="54"/>
      <c r="H117" s="29"/>
      <c r="J117" s="33"/>
      <c r="K117" s="33"/>
      <c r="M117" s="33"/>
      <c r="N117" s="33"/>
      <c r="O117" s="33"/>
    </row>
    <row r="118" spans="1:15" x14ac:dyDescent="0.3">
      <c r="A118" s="29"/>
      <c r="B118" s="30"/>
      <c r="C118" s="30"/>
      <c r="D118" s="29"/>
      <c r="E118" s="29"/>
      <c r="F118" s="29"/>
      <c r="G118" s="54"/>
      <c r="H118" s="29"/>
      <c r="J118" s="33"/>
      <c r="K118" s="33"/>
      <c r="M118" s="33"/>
      <c r="N118" s="33"/>
      <c r="O118" s="33"/>
    </row>
    <row r="119" spans="1:15" x14ac:dyDescent="0.3">
      <c r="A119" s="29"/>
      <c r="B119" s="30"/>
      <c r="C119" s="30"/>
      <c r="D119" s="29"/>
      <c r="E119" s="29"/>
      <c r="F119" s="29"/>
      <c r="G119" s="54"/>
      <c r="H119" s="29"/>
      <c r="J119" s="33"/>
      <c r="K119" s="33"/>
      <c r="M119" s="33"/>
      <c r="N119" s="33"/>
      <c r="O119" s="33"/>
    </row>
    <row r="120" spans="1:15" x14ac:dyDescent="0.3">
      <c r="A120" s="29"/>
      <c r="B120" s="30"/>
      <c r="C120" s="30"/>
      <c r="D120" s="29"/>
      <c r="E120" s="29"/>
      <c r="F120" s="29"/>
      <c r="G120" s="54"/>
      <c r="H120" s="29"/>
      <c r="J120" s="33"/>
      <c r="K120" s="33"/>
      <c r="M120" s="33"/>
      <c r="N120" s="33"/>
      <c r="O120" s="33"/>
    </row>
    <row r="121" spans="1:15" x14ac:dyDescent="0.3">
      <c r="A121" s="29"/>
      <c r="B121" s="30"/>
      <c r="C121" s="30"/>
      <c r="D121" s="29"/>
      <c r="E121" s="29"/>
      <c r="F121" s="29"/>
      <c r="G121" s="54"/>
      <c r="H121" s="29"/>
      <c r="J121" s="33"/>
      <c r="K121" s="33"/>
      <c r="M121" s="33"/>
      <c r="N121" s="33"/>
      <c r="O121" s="33"/>
    </row>
    <row r="122" spans="1:15" x14ac:dyDescent="0.3">
      <c r="A122" s="29"/>
      <c r="B122" s="30"/>
      <c r="C122" s="30"/>
      <c r="D122" s="29"/>
      <c r="E122" s="29"/>
      <c r="F122" s="29"/>
      <c r="G122" s="54"/>
      <c r="H122" s="29"/>
      <c r="J122" s="33"/>
      <c r="K122" s="33"/>
      <c r="M122" s="33"/>
      <c r="N122" s="33"/>
      <c r="O122" s="33"/>
    </row>
    <row r="123" spans="1:15" x14ac:dyDescent="0.3">
      <c r="A123" s="29"/>
      <c r="B123" s="30"/>
      <c r="C123" s="30"/>
      <c r="D123" s="29"/>
      <c r="E123" s="29"/>
      <c r="F123" s="29"/>
      <c r="G123" s="54"/>
      <c r="H123" s="29"/>
      <c r="J123" s="33"/>
      <c r="K123" s="33"/>
      <c r="M123" s="33"/>
      <c r="N123" s="33"/>
      <c r="O123" s="33"/>
    </row>
    <row r="124" spans="1:15" x14ac:dyDescent="0.3">
      <c r="A124" s="29"/>
      <c r="B124" s="30"/>
      <c r="C124" s="30"/>
      <c r="D124" s="29"/>
      <c r="E124" s="29"/>
      <c r="F124" s="29"/>
      <c r="G124" s="54"/>
      <c r="H124" s="29"/>
      <c r="J124" s="33"/>
      <c r="K124" s="33"/>
      <c r="M124" s="33"/>
      <c r="N124" s="33"/>
      <c r="O124" s="33"/>
    </row>
    <row r="125" spans="1:15" x14ac:dyDescent="0.3">
      <c r="A125" s="29"/>
      <c r="B125" s="30"/>
      <c r="C125" s="30"/>
      <c r="D125" s="29"/>
      <c r="E125" s="29"/>
      <c r="F125" s="29"/>
      <c r="G125" s="54"/>
      <c r="H125" s="29"/>
      <c r="J125" s="33"/>
      <c r="K125" s="33"/>
      <c r="M125" s="33"/>
      <c r="N125" s="33"/>
      <c r="O125" s="33"/>
    </row>
    <row r="126" spans="1:15" x14ac:dyDescent="0.3">
      <c r="A126" s="29"/>
      <c r="B126" s="30"/>
      <c r="C126" s="30"/>
      <c r="D126" s="29"/>
      <c r="E126" s="29"/>
      <c r="F126" s="29"/>
      <c r="G126" s="54"/>
      <c r="H126" s="29"/>
      <c r="J126" s="33"/>
      <c r="K126" s="33"/>
      <c r="M126" s="33"/>
      <c r="N126" s="33"/>
      <c r="O126" s="33"/>
    </row>
    <row r="127" spans="1:15" x14ac:dyDescent="0.3">
      <c r="A127" s="29"/>
      <c r="B127" s="30"/>
      <c r="C127" s="30"/>
      <c r="D127" s="29"/>
      <c r="E127" s="29"/>
      <c r="F127" s="29"/>
      <c r="G127" s="54"/>
      <c r="H127" s="29"/>
      <c r="J127" s="33"/>
      <c r="K127" s="33"/>
      <c r="M127" s="33"/>
      <c r="N127" s="33"/>
      <c r="O127" s="33"/>
    </row>
    <row r="128" spans="1:15" x14ac:dyDescent="0.3">
      <c r="A128" s="29"/>
      <c r="B128" s="30"/>
      <c r="C128" s="30"/>
      <c r="D128" s="29"/>
      <c r="E128" s="29"/>
      <c r="F128" s="29"/>
      <c r="G128" s="54"/>
      <c r="H128" s="29"/>
      <c r="J128" s="33"/>
      <c r="K128" s="33"/>
      <c r="M128" s="33"/>
      <c r="N128" s="33"/>
      <c r="O128" s="33"/>
    </row>
    <row r="129" spans="1:15" x14ac:dyDescent="0.3">
      <c r="A129" s="29"/>
      <c r="B129" s="30"/>
      <c r="C129" s="30"/>
      <c r="D129" s="29"/>
      <c r="E129" s="29"/>
      <c r="F129" s="29"/>
      <c r="G129" s="54"/>
      <c r="H129" s="29"/>
      <c r="J129" s="33"/>
      <c r="K129" s="33"/>
      <c r="M129" s="33"/>
      <c r="N129" s="33"/>
      <c r="O129" s="33"/>
    </row>
    <row r="130" spans="1:15" x14ac:dyDescent="0.3">
      <c r="A130" s="29"/>
      <c r="B130" s="30"/>
      <c r="C130" s="30"/>
      <c r="D130" s="29"/>
      <c r="E130" s="29"/>
      <c r="F130" s="29"/>
      <c r="G130" s="54"/>
      <c r="H130" s="29"/>
      <c r="J130" s="33"/>
      <c r="K130" s="33"/>
      <c r="M130" s="33"/>
      <c r="N130" s="33"/>
      <c r="O130" s="33"/>
    </row>
    <row r="131" spans="1:15" x14ac:dyDescent="0.3">
      <c r="A131" s="29"/>
      <c r="B131" s="30"/>
      <c r="C131" s="30"/>
      <c r="D131" s="29"/>
      <c r="E131" s="29"/>
      <c r="F131" s="29"/>
      <c r="G131" s="54"/>
      <c r="H131" s="29"/>
      <c r="J131" s="33"/>
      <c r="K131" s="33"/>
      <c r="M131" s="33"/>
      <c r="N131" s="33"/>
      <c r="O131" s="33"/>
    </row>
    <row r="132" spans="1:15" x14ac:dyDescent="0.3">
      <c r="A132" s="29"/>
      <c r="B132" s="30"/>
      <c r="C132" s="30"/>
      <c r="D132" s="29"/>
      <c r="E132" s="29"/>
      <c r="F132" s="29"/>
      <c r="G132" s="54"/>
      <c r="H132" s="29"/>
      <c r="J132" s="33"/>
      <c r="K132" s="33"/>
      <c r="M132" s="33"/>
      <c r="N132" s="33"/>
      <c r="O132" s="33"/>
    </row>
    <row r="133" spans="1:15" x14ac:dyDescent="0.3">
      <c r="A133" s="29"/>
      <c r="B133" s="30"/>
      <c r="C133" s="30"/>
      <c r="D133" s="29"/>
      <c r="E133" s="29"/>
      <c r="F133" s="29"/>
      <c r="G133" s="54"/>
      <c r="H133" s="29"/>
      <c r="J133" s="33"/>
      <c r="K133" s="33"/>
      <c r="M133" s="33"/>
      <c r="N133" s="33"/>
      <c r="O133" s="33"/>
    </row>
    <row r="134" spans="1:15" x14ac:dyDescent="0.3">
      <c r="A134" s="29"/>
      <c r="B134" s="30"/>
      <c r="C134" s="30"/>
      <c r="D134" s="29"/>
      <c r="E134" s="29"/>
      <c r="F134" s="29"/>
      <c r="G134" s="54"/>
      <c r="H134" s="29"/>
      <c r="J134" s="33"/>
      <c r="K134" s="33"/>
      <c r="M134" s="33"/>
      <c r="N134" s="33"/>
      <c r="O134" s="33"/>
    </row>
    <row r="135" spans="1:15" x14ac:dyDescent="0.3">
      <c r="A135" s="29"/>
      <c r="B135" s="30"/>
      <c r="C135" s="30"/>
      <c r="D135" s="29"/>
      <c r="E135" s="29"/>
      <c r="F135" s="29"/>
      <c r="G135" s="54"/>
      <c r="H135" s="29"/>
      <c r="J135" s="33"/>
      <c r="K135" s="33"/>
      <c r="M135" s="33"/>
      <c r="N135" s="33"/>
      <c r="O135" s="33"/>
    </row>
    <row r="136" spans="1:15" x14ac:dyDescent="0.3">
      <c r="A136" s="29"/>
      <c r="B136" s="30"/>
      <c r="C136" s="30"/>
      <c r="D136" s="29"/>
      <c r="E136" s="29"/>
      <c r="F136" s="29"/>
      <c r="G136" s="54"/>
      <c r="H136" s="29"/>
      <c r="J136" s="33"/>
      <c r="K136" s="33"/>
      <c r="M136" s="33"/>
      <c r="N136" s="33"/>
      <c r="O136" s="33"/>
    </row>
    <row r="137" spans="1:15" x14ac:dyDescent="0.3">
      <c r="A137" s="29"/>
      <c r="B137" s="30"/>
      <c r="C137" s="30"/>
      <c r="D137" s="29"/>
      <c r="E137" s="29"/>
      <c r="F137" s="29"/>
      <c r="G137" s="54"/>
      <c r="H137" s="29"/>
      <c r="J137" s="33"/>
      <c r="K137" s="33"/>
      <c r="M137" s="33"/>
      <c r="N137" s="33"/>
      <c r="O137" s="33"/>
    </row>
    <row r="138" spans="1:15" x14ac:dyDescent="0.3">
      <c r="A138" s="29"/>
      <c r="B138" s="30"/>
      <c r="C138" s="30"/>
      <c r="D138" s="29"/>
      <c r="E138" s="29"/>
      <c r="F138" s="29"/>
      <c r="G138" s="54"/>
      <c r="H138" s="29"/>
      <c r="J138" s="33"/>
      <c r="K138" s="33"/>
      <c r="M138" s="33"/>
      <c r="N138" s="33"/>
      <c r="O138" s="33"/>
    </row>
    <row r="139" spans="1:15" x14ac:dyDescent="0.3">
      <c r="A139" s="29"/>
      <c r="B139" s="30"/>
      <c r="C139" s="30"/>
      <c r="D139" s="29"/>
      <c r="E139" s="29"/>
      <c r="F139" s="29"/>
      <c r="G139" s="54"/>
      <c r="H139" s="29"/>
      <c r="J139" s="33"/>
      <c r="K139" s="33"/>
      <c r="M139" s="33"/>
      <c r="N139" s="33"/>
      <c r="O139" s="33"/>
    </row>
    <row r="140" spans="1:15" x14ac:dyDescent="0.3">
      <c r="A140" s="29"/>
      <c r="B140" s="30"/>
      <c r="C140" s="30"/>
      <c r="D140" s="29"/>
      <c r="E140" s="29"/>
      <c r="F140" s="29"/>
      <c r="G140" s="54"/>
      <c r="H140" s="29"/>
      <c r="J140" s="33"/>
      <c r="K140" s="33"/>
      <c r="M140" s="33"/>
      <c r="N140" s="33"/>
      <c r="O140" s="33"/>
    </row>
    <row r="141" spans="1:15" x14ac:dyDescent="0.3">
      <c r="A141" s="29"/>
      <c r="B141" s="30"/>
      <c r="C141" s="30"/>
      <c r="D141" s="29"/>
      <c r="E141" s="29"/>
      <c r="F141" s="29"/>
      <c r="G141" s="54"/>
      <c r="H141" s="29"/>
      <c r="J141" s="33"/>
      <c r="K141" s="33"/>
      <c r="M141" s="33"/>
      <c r="N141" s="33"/>
      <c r="O141" s="33"/>
    </row>
    <row r="142" spans="1:15" x14ac:dyDescent="0.3">
      <c r="A142" s="29"/>
      <c r="B142" s="30"/>
      <c r="C142" s="30"/>
      <c r="D142" s="29"/>
      <c r="E142" s="29"/>
      <c r="F142" s="29"/>
      <c r="G142" s="54"/>
      <c r="H142" s="29"/>
      <c r="J142" s="33"/>
      <c r="K142" s="33"/>
      <c r="M142" s="33"/>
      <c r="N142" s="33"/>
      <c r="O142" s="33"/>
    </row>
    <row r="143" spans="1:15" x14ac:dyDescent="0.3">
      <c r="A143" s="29"/>
      <c r="B143" s="30"/>
      <c r="C143" s="30"/>
      <c r="D143" s="29"/>
      <c r="E143" s="29"/>
      <c r="F143" s="29"/>
      <c r="G143" s="54"/>
      <c r="H143" s="29"/>
      <c r="J143" s="33"/>
      <c r="K143" s="33"/>
      <c r="M143" s="33"/>
      <c r="N143" s="33"/>
      <c r="O143" s="33"/>
    </row>
    <row r="144" spans="1:15" x14ac:dyDescent="0.3">
      <c r="A144" s="29"/>
      <c r="B144" s="30"/>
      <c r="C144" s="30"/>
      <c r="D144" s="29"/>
      <c r="E144" s="29"/>
      <c r="F144" s="29"/>
      <c r="G144" s="54"/>
      <c r="H144" s="29"/>
      <c r="J144" s="33"/>
      <c r="K144" s="33"/>
      <c r="M144" s="33"/>
      <c r="N144" s="33"/>
      <c r="O144" s="33"/>
    </row>
    <row r="145" spans="1:15" x14ac:dyDescent="0.3">
      <c r="A145" s="29"/>
      <c r="B145" s="30"/>
      <c r="C145" s="30"/>
      <c r="D145" s="29"/>
      <c r="E145" s="29"/>
      <c r="F145" s="29"/>
      <c r="G145" s="54"/>
      <c r="H145" s="29"/>
      <c r="J145" s="33"/>
      <c r="K145" s="33"/>
      <c r="M145" s="33"/>
      <c r="N145" s="33"/>
      <c r="O145" s="33"/>
    </row>
    <row r="146" spans="1:15" x14ac:dyDescent="0.3">
      <c r="A146" s="29"/>
      <c r="B146" s="30"/>
      <c r="C146" s="30"/>
      <c r="D146" s="29"/>
      <c r="E146" s="29"/>
      <c r="F146" s="29"/>
      <c r="G146" s="54"/>
      <c r="H146" s="29"/>
      <c r="J146" s="33"/>
      <c r="K146" s="33"/>
      <c r="M146" s="33"/>
      <c r="N146" s="33"/>
      <c r="O146" s="33"/>
    </row>
    <row r="147" spans="1:15" x14ac:dyDescent="0.3">
      <c r="A147" s="29"/>
      <c r="B147" s="30"/>
      <c r="C147" s="30"/>
      <c r="D147" s="29"/>
      <c r="E147" s="29"/>
      <c r="F147" s="29"/>
      <c r="G147" s="54"/>
      <c r="H147" s="29"/>
      <c r="J147" s="33"/>
      <c r="K147" s="33"/>
      <c r="M147" s="33"/>
      <c r="N147" s="33"/>
      <c r="O147" s="33"/>
    </row>
    <row r="148" spans="1:15" x14ac:dyDescent="0.3">
      <c r="A148" s="29"/>
      <c r="B148" s="30"/>
      <c r="C148" s="30"/>
      <c r="D148" s="29"/>
      <c r="E148" s="29"/>
      <c r="F148" s="29"/>
      <c r="G148" s="54"/>
      <c r="H148" s="29"/>
      <c r="J148" s="33"/>
      <c r="K148" s="33"/>
      <c r="M148" s="33"/>
      <c r="N148" s="33"/>
      <c r="O148" s="33"/>
    </row>
    <row r="149" spans="1:15" x14ac:dyDescent="0.3">
      <c r="A149" s="29"/>
      <c r="B149" s="30"/>
      <c r="C149" s="30"/>
      <c r="D149" s="29"/>
      <c r="E149" s="29"/>
      <c r="F149" s="29"/>
      <c r="G149" s="54"/>
      <c r="H149" s="29"/>
      <c r="J149" s="33"/>
      <c r="K149" s="33"/>
      <c r="M149" s="33"/>
      <c r="N149" s="33"/>
      <c r="O149" s="33"/>
    </row>
    <row r="150" spans="1:15" x14ac:dyDescent="0.3">
      <c r="A150" s="29"/>
      <c r="B150" s="30"/>
      <c r="C150" s="30"/>
      <c r="D150" s="29"/>
      <c r="E150" s="29"/>
      <c r="F150" s="29"/>
      <c r="G150" s="54"/>
      <c r="H150" s="29"/>
      <c r="J150" s="33"/>
      <c r="K150" s="33"/>
      <c r="M150" s="33"/>
      <c r="N150" s="33"/>
      <c r="O150" s="33"/>
    </row>
    <row r="151" spans="1:15" x14ac:dyDescent="0.3">
      <c r="A151" s="29"/>
      <c r="B151" s="30"/>
      <c r="C151" s="30"/>
      <c r="D151" s="29"/>
      <c r="E151" s="29"/>
      <c r="F151" s="29"/>
      <c r="G151" s="54"/>
      <c r="H151" s="29"/>
      <c r="J151" s="33"/>
      <c r="K151" s="33"/>
      <c r="M151" s="33"/>
      <c r="N151" s="33"/>
      <c r="O151" s="33"/>
    </row>
    <row r="152" spans="1:15" x14ac:dyDescent="0.3">
      <c r="A152" s="29"/>
      <c r="B152" s="30"/>
      <c r="C152" s="30"/>
      <c r="D152" s="29"/>
      <c r="E152" s="29"/>
      <c r="F152" s="29"/>
      <c r="G152" s="54"/>
      <c r="H152" s="29"/>
      <c r="J152" s="33"/>
      <c r="K152" s="33"/>
      <c r="M152" s="33"/>
      <c r="N152" s="33"/>
      <c r="O152" s="33"/>
    </row>
    <row r="153" spans="1:15" x14ac:dyDescent="0.3">
      <c r="A153" s="29"/>
      <c r="B153" s="30"/>
      <c r="C153" s="30"/>
      <c r="D153" s="29"/>
      <c r="E153" s="29"/>
      <c r="F153" s="29"/>
      <c r="G153" s="54"/>
      <c r="H153" s="29"/>
      <c r="J153" s="33"/>
      <c r="K153" s="33"/>
      <c r="M153" s="33"/>
      <c r="N153" s="33"/>
      <c r="O153" s="33"/>
    </row>
    <row r="154" spans="1:15" x14ac:dyDescent="0.3">
      <c r="A154" s="29"/>
      <c r="B154" s="30"/>
      <c r="C154" s="30"/>
      <c r="D154" s="29"/>
      <c r="E154" s="29"/>
      <c r="F154" s="29"/>
      <c r="G154" s="54"/>
      <c r="H154" s="29"/>
      <c r="J154" s="33"/>
      <c r="K154" s="33"/>
      <c r="M154" s="33"/>
      <c r="N154" s="33"/>
      <c r="O154" s="33"/>
    </row>
    <row r="155" spans="1:15" x14ac:dyDescent="0.3">
      <c r="A155" s="29"/>
      <c r="B155" s="30"/>
      <c r="C155" s="30"/>
      <c r="D155" s="29"/>
      <c r="E155" s="29"/>
      <c r="F155" s="29"/>
      <c r="G155" s="54"/>
      <c r="H155" s="29"/>
      <c r="J155" s="33"/>
      <c r="K155" s="33"/>
      <c r="M155" s="33"/>
      <c r="N155" s="33"/>
      <c r="O155" s="33"/>
    </row>
    <row r="156" spans="1:15" x14ac:dyDescent="0.3">
      <c r="A156" s="29"/>
      <c r="B156" s="30"/>
      <c r="C156" s="30"/>
      <c r="D156" s="29"/>
      <c r="E156" s="29"/>
      <c r="F156" s="29"/>
      <c r="G156" s="54"/>
      <c r="H156" s="29"/>
      <c r="J156" s="33"/>
      <c r="K156" s="33"/>
      <c r="M156" s="33"/>
      <c r="N156" s="33"/>
      <c r="O156" s="33"/>
    </row>
    <row r="157" spans="1:15" x14ac:dyDescent="0.3">
      <c r="A157" s="29"/>
      <c r="B157" s="30"/>
      <c r="C157" s="30"/>
      <c r="D157" s="29"/>
      <c r="E157" s="29"/>
      <c r="F157" s="29"/>
      <c r="G157" s="54"/>
      <c r="H157" s="29"/>
      <c r="J157" s="33"/>
      <c r="K157" s="33"/>
      <c r="M157" s="33"/>
      <c r="N157" s="33"/>
      <c r="O157" s="33"/>
    </row>
    <row r="158" spans="1:15" x14ac:dyDescent="0.3">
      <c r="A158" s="29"/>
      <c r="B158" s="30"/>
      <c r="C158" s="30"/>
      <c r="D158" s="29"/>
      <c r="E158" s="29"/>
      <c r="F158" s="29"/>
      <c r="G158" s="54"/>
      <c r="H158" s="29"/>
      <c r="J158" s="33"/>
      <c r="K158" s="33"/>
      <c r="M158" s="33"/>
      <c r="N158" s="33"/>
      <c r="O158" s="33"/>
    </row>
    <row r="159" spans="1:15" x14ac:dyDescent="0.3">
      <c r="A159" s="29"/>
      <c r="B159" s="30"/>
      <c r="C159" s="30"/>
      <c r="D159" s="29"/>
      <c r="E159" s="29"/>
      <c r="F159" s="29"/>
      <c r="G159" s="54"/>
      <c r="H159" s="29"/>
      <c r="J159" s="33"/>
      <c r="K159" s="33"/>
      <c r="M159" s="33"/>
      <c r="N159" s="33"/>
      <c r="O159" s="33"/>
    </row>
    <row r="160" spans="1:15" x14ac:dyDescent="0.3">
      <c r="A160" s="29"/>
      <c r="B160" s="30"/>
      <c r="C160" s="30"/>
      <c r="D160" s="29"/>
      <c r="E160" s="29"/>
      <c r="F160" s="29"/>
      <c r="G160" s="54"/>
      <c r="H160" s="29"/>
      <c r="J160" s="33"/>
      <c r="K160" s="33"/>
      <c r="M160" s="33"/>
      <c r="N160" s="33"/>
      <c r="O160" s="33"/>
    </row>
    <row r="161" spans="1:15" x14ac:dyDescent="0.3">
      <c r="A161" s="29"/>
      <c r="B161" s="30"/>
      <c r="C161" s="30"/>
      <c r="D161" s="29"/>
      <c r="E161" s="29"/>
      <c r="F161" s="29"/>
      <c r="G161" s="54"/>
      <c r="H161" s="29"/>
      <c r="J161" s="33"/>
      <c r="K161" s="33"/>
      <c r="M161" s="33"/>
      <c r="N161" s="33"/>
      <c r="O161" s="33"/>
    </row>
    <row r="162" spans="1:15" x14ac:dyDescent="0.3">
      <c r="A162" s="29"/>
      <c r="B162" s="30"/>
      <c r="C162" s="30"/>
      <c r="D162" s="29"/>
      <c r="E162" s="29"/>
      <c r="F162" s="29"/>
      <c r="G162" s="54"/>
      <c r="H162" s="29"/>
      <c r="J162" s="33"/>
      <c r="K162" s="33"/>
      <c r="M162" s="33"/>
      <c r="N162" s="33"/>
      <c r="O162" s="33"/>
    </row>
    <row r="163" spans="1:15" x14ac:dyDescent="0.3">
      <c r="A163" s="29"/>
      <c r="B163" s="30"/>
      <c r="C163" s="30"/>
      <c r="D163" s="29"/>
      <c r="E163" s="29"/>
      <c r="F163" s="29"/>
      <c r="G163" s="54"/>
      <c r="H163" s="29"/>
      <c r="J163" s="33"/>
      <c r="K163" s="33"/>
      <c r="M163" s="33"/>
      <c r="N163" s="33"/>
      <c r="O163" s="33"/>
    </row>
    <row r="164" spans="1:15" x14ac:dyDescent="0.3">
      <c r="A164" s="29"/>
      <c r="B164" s="30"/>
      <c r="C164" s="30"/>
      <c r="D164" s="29"/>
      <c r="E164" s="29"/>
      <c r="F164" s="29"/>
      <c r="G164" s="54"/>
      <c r="H164" s="29"/>
      <c r="J164" s="33"/>
      <c r="K164" s="33"/>
      <c r="M164" s="33"/>
      <c r="N164" s="33"/>
      <c r="O164" s="33"/>
    </row>
    <row r="165" spans="1:15" x14ac:dyDescent="0.3">
      <c r="A165" s="29"/>
      <c r="B165" s="30"/>
      <c r="C165" s="30"/>
      <c r="D165" s="29"/>
      <c r="E165" s="29"/>
      <c r="F165" s="29"/>
      <c r="G165" s="54"/>
      <c r="H165" s="29"/>
      <c r="J165" s="33"/>
      <c r="K165" s="33"/>
      <c r="M165" s="33"/>
      <c r="N165" s="33"/>
      <c r="O165" s="33"/>
    </row>
    <row r="166" spans="1:15" x14ac:dyDescent="0.3">
      <c r="A166" s="29"/>
      <c r="B166" s="30"/>
      <c r="C166" s="30"/>
      <c r="D166" s="29"/>
      <c r="E166" s="29"/>
      <c r="F166" s="29"/>
      <c r="G166" s="54"/>
      <c r="H166" s="29"/>
      <c r="J166" s="33"/>
      <c r="K166" s="33"/>
      <c r="M166" s="33"/>
      <c r="N166" s="33"/>
      <c r="O166" s="33"/>
    </row>
    <row r="167" spans="1:15" x14ac:dyDescent="0.3">
      <c r="A167" s="29"/>
      <c r="B167" s="30"/>
      <c r="C167" s="30"/>
      <c r="D167" s="29"/>
      <c r="E167" s="29"/>
      <c r="F167" s="29"/>
      <c r="G167" s="54"/>
      <c r="H167" s="29"/>
      <c r="J167" s="33"/>
      <c r="K167" s="33"/>
      <c r="M167" s="33"/>
      <c r="N167" s="33"/>
      <c r="O167" s="33"/>
    </row>
    <row r="168" spans="1:15" x14ac:dyDescent="0.3">
      <c r="A168" s="29"/>
      <c r="B168" s="30"/>
      <c r="C168" s="30"/>
      <c r="D168" s="29"/>
      <c r="E168" s="29"/>
      <c r="F168" s="29"/>
      <c r="G168" s="54"/>
      <c r="H168" s="29"/>
      <c r="J168" s="33"/>
      <c r="K168" s="33"/>
      <c r="M168" s="33"/>
      <c r="N168" s="33"/>
      <c r="O168" s="33"/>
    </row>
    <row r="169" spans="1:15" x14ac:dyDescent="0.3">
      <c r="A169" s="29"/>
      <c r="B169" s="30"/>
      <c r="C169" s="30"/>
      <c r="D169" s="29"/>
      <c r="E169" s="29"/>
      <c r="F169" s="29"/>
      <c r="G169" s="54"/>
      <c r="H169" s="29"/>
      <c r="J169" s="33"/>
      <c r="K169" s="33"/>
      <c r="M169" s="33"/>
      <c r="N169" s="33"/>
      <c r="O169" s="33"/>
    </row>
    <row r="170" spans="1:15" x14ac:dyDescent="0.3">
      <c r="A170" s="29"/>
      <c r="B170" s="30"/>
      <c r="C170" s="30"/>
      <c r="D170" s="29"/>
      <c r="E170" s="29"/>
      <c r="F170" s="29"/>
      <c r="G170" s="54"/>
      <c r="H170" s="29"/>
      <c r="J170" s="33"/>
      <c r="K170" s="33"/>
      <c r="M170" s="33"/>
      <c r="N170" s="33"/>
      <c r="O170" s="33"/>
    </row>
    <row r="171" spans="1:15" x14ac:dyDescent="0.3">
      <c r="A171" s="29"/>
      <c r="B171" s="30"/>
      <c r="C171" s="30"/>
      <c r="D171" s="29"/>
      <c r="E171" s="29"/>
      <c r="F171" s="29"/>
      <c r="G171" s="54"/>
      <c r="H171" s="29"/>
      <c r="J171" s="33"/>
      <c r="K171" s="33"/>
      <c r="M171" s="33"/>
      <c r="N171" s="33"/>
      <c r="O171" s="33"/>
    </row>
    <row r="172" spans="1:15" x14ac:dyDescent="0.3">
      <c r="A172" s="29"/>
      <c r="B172" s="30"/>
      <c r="C172" s="30"/>
      <c r="D172" s="29"/>
      <c r="E172" s="29"/>
      <c r="F172" s="29"/>
      <c r="G172" s="54"/>
      <c r="H172" s="29"/>
      <c r="J172" s="33"/>
      <c r="K172" s="33"/>
      <c r="M172" s="33"/>
      <c r="N172" s="33"/>
      <c r="O172" s="33"/>
    </row>
    <row r="173" spans="1:15" x14ac:dyDescent="0.3">
      <c r="A173" s="29"/>
      <c r="B173" s="30"/>
      <c r="C173" s="30"/>
      <c r="D173" s="29"/>
      <c r="E173" s="29"/>
      <c r="F173" s="29"/>
      <c r="G173" s="54"/>
      <c r="H173" s="29"/>
      <c r="J173" s="33"/>
      <c r="K173" s="33"/>
      <c r="M173" s="33"/>
      <c r="N173" s="33"/>
      <c r="O173" s="33"/>
    </row>
    <row r="174" spans="1:15" x14ac:dyDescent="0.3">
      <c r="A174" s="29"/>
      <c r="B174" s="30"/>
      <c r="C174" s="30"/>
      <c r="D174" s="29"/>
      <c r="E174" s="29"/>
      <c r="F174" s="29"/>
      <c r="G174" s="54"/>
      <c r="H174" s="29"/>
      <c r="J174" s="33"/>
      <c r="K174" s="33"/>
      <c r="M174" s="33"/>
      <c r="N174" s="33"/>
      <c r="O174" s="33"/>
    </row>
    <row r="175" spans="1:15" x14ac:dyDescent="0.3">
      <c r="A175" s="29"/>
      <c r="B175" s="30"/>
      <c r="C175" s="30"/>
      <c r="D175" s="29"/>
      <c r="E175" s="29"/>
      <c r="F175" s="29"/>
      <c r="G175" s="54"/>
      <c r="H175" s="29"/>
      <c r="J175" s="33"/>
      <c r="K175" s="33"/>
      <c r="M175" s="33"/>
      <c r="N175" s="33"/>
      <c r="O175" s="33"/>
    </row>
    <row r="176" spans="1:15" x14ac:dyDescent="0.3">
      <c r="A176" s="29"/>
      <c r="B176" s="30"/>
      <c r="C176" s="30"/>
      <c r="D176" s="29"/>
      <c r="E176" s="29"/>
      <c r="F176" s="29"/>
      <c r="G176" s="54"/>
      <c r="H176" s="29"/>
      <c r="J176" s="33"/>
      <c r="K176" s="33"/>
      <c r="M176" s="33"/>
      <c r="N176" s="33"/>
      <c r="O176" s="33"/>
    </row>
    <row r="177" spans="1:15" x14ac:dyDescent="0.3">
      <c r="A177" s="29"/>
      <c r="B177" s="30"/>
      <c r="C177" s="30"/>
      <c r="D177" s="29"/>
      <c r="E177" s="29"/>
      <c r="F177" s="29"/>
      <c r="G177" s="54"/>
      <c r="H177" s="29"/>
      <c r="J177" s="33"/>
      <c r="K177" s="33"/>
      <c r="M177" s="33"/>
      <c r="N177" s="33"/>
      <c r="O177" s="33"/>
    </row>
    <row r="178" spans="1:15" x14ac:dyDescent="0.3">
      <c r="A178" s="29"/>
      <c r="B178" s="30"/>
      <c r="C178" s="30"/>
      <c r="D178" s="29"/>
      <c r="E178" s="29"/>
      <c r="F178" s="29"/>
      <c r="G178" s="54"/>
      <c r="H178" s="29"/>
      <c r="J178" s="33"/>
      <c r="K178" s="33"/>
      <c r="M178" s="33"/>
      <c r="N178" s="33"/>
      <c r="O178" s="33"/>
    </row>
    <row r="179" spans="1:15" x14ac:dyDescent="0.3">
      <c r="A179" s="29"/>
      <c r="B179" s="30"/>
      <c r="C179" s="30"/>
      <c r="D179" s="29"/>
      <c r="E179" s="29"/>
      <c r="F179" s="29"/>
      <c r="G179" s="54"/>
      <c r="H179" s="29"/>
      <c r="J179" s="33"/>
      <c r="K179" s="33"/>
      <c r="M179" s="33"/>
      <c r="N179" s="33"/>
      <c r="O179" s="33"/>
    </row>
    <row r="180" spans="1:15" x14ac:dyDescent="0.3">
      <c r="A180" s="29"/>
      <c r="B180" s="30"/>
      <c r="C180" s="30"/>
      <c r="D180" s="29"/>
      <c r="E180" s="29"/>
      <c r="F180" s="29"/>
      <c r="G180" s="54"/>
      <c r="H180" s="29"/>
      <c r="J180" s="33"/>
      <c r="K180" s="33"/>
      <c r="M180" s="33"/>
      <c r="N180" s="33"/>
      <c r="O180" s="33"/>
    </row>
    <row r="181" spans="1:15" x14ac:dyDescent="0.3">
      <c r="A181" s="29"/>
      <c r="B181" s="30"/>
      <c r="C181" s="30"/>
      <c r="D181" s="29"/>
      <c r="E181" s="29"/>
      <c r="F181" s="29"/>
      <c r="G181" s="54"/>
      <c r="H181" s="29"/>
      <c r="J181" s="33"/>
      <c r="K181" s="33"/>
      <c r="M181" s="33"/>
      <c r="N181" s="33"/>
      <c r="O181" s="33"/>
    </row>
    <row r="182" spans="1:15" x14ac:dyDescent="0.3">
      <c r="A182" s="29"/>
      <c r="B182" s="30"/>
      <c r="C182" s="30"/>
      <c r="D182" s="29"/>
      <c r="E182" s="29"/>
      <c r="F182" s="29"/>
      <c r="G182" s="54"/>
      <c r="H182" s="29"/>
      <c r="J182" s="33"/>
      <c r="K182" s="33"/>
      <c r="M182" s="33"/>
      <c r="N182" s="33"/>
      <c r="O182" s="33"/>
    </row>
    <row r="183" spans="1:15" x14ac:dyDescent="0.3">
      <c r="A183" s="29"/>
      <c r="B183" s="30"/>
      <c r="C183" s="30"/>
      <c r="D183" s="29"/>
      <c r="E183" s="29"/>
      <c r="F183" s="29"/>
      <c r="G183" s="54"/>
      <c r="H183" s="29"/>
      <c r="J183" s="33"/>
      <c r="K183" s="33"/>
      <c r="M183" s="33"/>
      <c r="N183" s="33"/>
      <c r="O183" s="33"/>
    </row>
    <row r="184" spans="1:15" x14ac:dyDescent="0.3">
      <c r="A184" s="29"/>
      <c r="B184" s="30"/>
      <c r="C184" s="30"/>
      <c r="D184" s="29"/>
      <c r="E184" s="29"/>
      <c r="F184" s="29"/>
      <c r="G184" s="54"/>
      <c r="H184" s="29"/>
      <c r="J184" s="33"/>
      <c r="K184" s="33"/>
      <c r="M184" s="33"/>
      <c r="N184" s="33"/>
      <c r="O184" s="33"/>
    </row>
    <row r="185" spans="1:15" x14ac:dyDescent="0.3">
      <c r="A185" s="29"/>
      <c r="B185" s="30"/>
      <c r="C185" s="30"/>
      <c r="D185" s="29"/>
      <c r="E185" s="29"/>
      <c r="F185" s="29"/>
      <c r="G185" s="54"/>
      <c r="H185" s="29"/>
      <c r="J185" s="33"/>
      <c r="K185" s="33"/>
      <c r="M185" s="33"/>
      <c r="N185" s="33"/>
      <c r="O185" s="33"/>
    </row>
    <row r="186" spans="1:15" x14ac:dyDescent="0.3">
      <c r="A186" s="29"/>
      <c r="B186" s="30"/>
      <c r="C186" s="30"/>
      <c r="D186" s="29"/>
      <c r="E186" s="29"/>
      <c r="F186" s="29"/>
      <c r="G186" s="54"/>
      <c r="H186" s="29"/>
      <c r="J186" s="33"/>
      <c r="K186" s="33"/>
      <c r="M186" s="33"/>
      <c r="N186" s="33"/>
      <c r="O186" s="33"/>
    </row>
    <row r="187" spans="1:15" x14ac:dyDescent="0.3">
      <c r="A187" s="29"/>
      <c r="B187" s="30"/>
      <c r="C187" s="30"/>
      <c r="D187" s="29"/>
      <c r="E187" s="29"/>
      <c r="F187" s="29"/>
      <c r="G187" s="54"/>
      <c r="H187" s="29"/>
      <c r="J187" s="33"/>
      <c r="K187" s="33"/>
      <c r="M187" s="33"/>
      <c r="N187" s="33"/>
      <c r="O187" s="33"/>
    </row>
    <row r="188" spans="1:15" x14ac:dyDescent="0.3">
      <c r="A188" s="29"/>
      <c r="B188" s="30"/>
      <c r="C188" s="30"/>
      <c r="D188" s="29"/>
      <c r="E188" s="29"/>
      <c r="F188" s="29"/>
      <c r="G188" s="54"/>
      <c r="H188" s="29"/>
      <c r="J188" s="33"/>
      <c r="K188" s="33"/>
      <c r="M188" s="33"/>
      <c r="N188" s="33"/>
      <c r="O188" s="33"/>
    </row>
    <row r="189" spans="1:15" x14ac:dyDescent="0.3">
      <c r="A189" s="29"/>
      <c r="B189" s="30"/>
      <c r="C189" s="30"/>
      <c r="D189" s="29"/>
      <c r="E189" s="29"/>
      <c r="F189" s="29"/>
      <c r="G189" s="54"/>
      <c r="H189" s="29"/>
      <c r="J189" s="33"/>
      <c r="K189" s="33"/>
      <c r="M189" s="33"/>
      <c r="N189" s="33"/>
      <c r="O189" s="33"/>
    </row>
    <row r="190" spans="1:15" x14ac:dyDescent="0.3">
      <c r="A190" s="29"/>
      <c r="B190" s="30"/>
      <c r="C190" s="30"/>
      <c r="D190" s="29"/>
      <c r="E190" s="29"/>
      <c r="F190" s="29"/>
      <c r="G190" s="54"/>
      <c r="H190" s="29"/>
      <c r="J190" s="33"/>
      <c r="K190" s="33"/>
      <c r="M190" s="33"/>
      <c r="N190" s="33"/>
      <c r="O190" s="33"/>
    </row>
    <row r="191" spans="1:15" x14ac:dyDescent="0.3">
      <c r="A191" s="29"/>
      <c r="B191" s="30"/>
      <c r="C191" s="30"/>
      <c r="D191" s="29"/>
      <c r="E191" s="29"/>
      <c r="F191" s="29"/>
      <c r="G191" s="54"/>
      <c r="H191" s="29"/>
      <c r="J191" s="33"/>
      <c r="K191" s="33"/>
      <c r="M191" s="33"/>
      <c r="N191" s="33"/>
      <c r="O191" s="33"/>
    </row>
    <row r="192" spans="1:15" x14ac:dyDescent="0.3">
      <c r="A192" s="29"/>
      <c r="B192" s="30"/>
      <c r="C192" s="30"/>
      <c r="D192" s="29"/>
      <c r="E192" s="29"/>
      <c r="F192" s="29"/>
      <c r="G192" s="54"/>
      <c r="H192" s="29"/>
      <c r="J192" s="33"/>
      <c r="K192" s="33"/>
      <c r="M192" s="33"/>
      <c r="N192" s="33"/>
      <c r="O192" s="33"/>
    </row>
    <row r="193" spans="1:15" x14ac:dyDescent="0.3">
      <c r="A193" s="29"/>
      <c r="B193" s="30"/>
      <c r="C193" s="30"/>
      <c r="D193" s="29"/>
      <c r="E193" s="29"/>
      <c r="F193" s="29"/>
      <c r="G193" s="54"/>
      <c r="H193" s="29"/>
      <c r="J193" s="33"/>
      <c r="K193" s="33"/>
      <c r="M193" s="33"/>
      <c r="N193" s="33"/>
      <c r="O193" s="33"/>
    </row>
    <row r="194" spans="1:15" x14ac:dyDescent="0.3">
      <c r="A194" s="29"/>
      <c r="B194" s="30"/>
      <c r="C194" s="30"/>
      <c r="D194" s="29"/>
      <c r="E194" s="29"/>
      <c r="F194" s="29"/>
      <c r="G194" s="54"/>
      <c r="H194" s="29"/>
      <c r="J194" s="33"/>
      <c r="K194" s="33"/>
      <c r="M194" s="33"/>
      <c r="N194" s="33"/>
      <c r="O194" s="33"/>
    </row>
    <row r="195" spans="1:15" x14ac:dyDescent="0.3">
      <c r="A195" s="29"/>
      <c r="B195" s="30"/>
      <c r="C195" s="30"/>
      <c r="D195" s="29"/>
      <c r="E195" s="29"/>
      <c r="F195" s="29"/>
      <c r="G195" s="54"/>
      <c r="H195" s="29"/>
      <c r="J195" s="33"/>
      <c r="K195" s="33"/>
      <c r="M195" s="33"/>
      <c r="N195" s="33"/>
      <c r="O195" s="33"/>
    </row>
    <row r="196" spans="1:15" x14ac:dyDescent="0.3">
      <c r="A196" s="29"/>
      <c r="B196" s="30"/>
      <c r="C196" s="30"/>
      <c r="D196" s="29"/>
      <c r="E196" s="29"/>
      <c r="F196" s="29"/>
      <c r="G196" s="54"/>
      <c r="H196" s="29"/>
      <c r="J196" s="33"/>
      <c r="K196" s="33"/>
      <c r="M196" s="33"/>
      <c r="N196" s="33"/>
      <c r="O196" s="33"/>
    </row>
    <row r="197" spans="1:15" x14ac:dyDescent="0.3">
      <c r="A197" s="29"/>
      <c r="B197" s="30"/>
      <c r="C197" s="30"/>
      <c r="D197" s="29"/>
      <c r="E197" s="29"/>
      <c r="F197" s="29"/>
      <c r="G197" s="54"/>
      <c r="H197" s="29"/>
      <c r="J197" s="33"/>
      <c r="K197" s="33"/>
      <c r="M197" s="33"/>
      <c r="N197" s="33"/>
      <c r="O197" s="33"/>
    </row>
    <row r="198" spans="1:15" x14ac:dyDescent="0.3">
      <c r="A198" s="29"/>
      <c r="B198" s="30"/>
      <c r="C198" s="30"/>
      <c r="D198" s="29"/>
      <c r="E198" s="29"/>
      <c r="F198" s="29"/>
      <c r="G198" s="54"/>
      <c r="H198" s="29"/>
      <c r="J198" s="33"/>
      <c r="K198" s="33"/>
      <c r="M198" s="33"/>
      <c r="N198" s="33"/>
      <c r="O198" s="33"/>
    </row>
    <row r="199" spans="1:15" x14ac:dyDescent="0.3">
      <c r="A199" s="29"/>
      <c r="B199" s="30"/>
      <c r="C199" s="30"/>
      <c r="D199" s="29"/>
      <c r="E199" s="29"/>
      <c r="F199" s="29"/>
      <c r="G199" s="54"/>
      <c r="H199" s="29"/>
      <c r="J199" s="33"/>
      <c r="K199" s="33"/>
      <c r="M199" s="33"/>
      <c r="N199" s="33"/>
      <c r="O199" s="33"/>
    </row>
  </sheetData>
  <mergeCells count="170">
    <mergeCell ref="J66:J67"/>
    <mergeCell ref="K66:K67"/>
    <mergeCell ref="M66:M67"/>
    <mergeCell ref="N66:N67"/>
    <mergeCell ref="K62:K63"/>
    <mergeCell ref="M62:M63"/>
    <mergeCell ref="N62:N63"/>
    <mergeCell ref="I64:I67"/>
    <mergeCell ref="J64:J65"/>
    <mergeCell ref="K64:K65"/>
    <mergeCell ref="L64:L67"/>
    <mergeCell ref="M64:M65"/>
    <mergeCell ref="I60:I63"/>
    <mergeCell ref="J60:J61"/>
    <mergeCell ref="K60:K61"/>
    <mergeCell ref="L60:L63"/>
    <mergeCell ref="M60:M61"/>
    <mergeCell ref="N60:N61"/>
    <mergeCell ref="J62:J63"/>
    <mergeCell ref="N64:N65"/>
    <mergeCell ref="J70:J71"/>
    <mergeCell ref="K70:K71"/>
    <mergeCell ref="M70:M71"/>
    <mergeCell ref="N70:N71"/>
    <mergeCell ref="I68:I71"/>
    <mergeCell ref="J68:J69"/>
    <mergeCell ref="K68:K69"/>
    <mergeCell ref="L68:L71"/>
    <mergeCell ref="M68:M69"/>
    <mergeCell ref="N68:N69"/>
    <mergeCell ref="N56:N57"/>
    <mergeCell ref="J58:J59"/>
    <mergeCell ref="K58:K59"/>
    <mergeCell ref="M58:M59"/>
    <mergeCell ref="N58:N59"/>
    <mergeCell ref="I56:I59"/>
    <mergeCell ref="J56:J57"/>
    <mergeCell ref="K56:K57"/>
    <mergeCell ref="L56:L59"/>
    <mergeCell ref="M56:M57"/>
    <mergeCell ref="J54:J55"/>
    <mergeCell ref="K54:K55"/>
    <mergeCell ref="M54:M55"/>
    <mergeCell ref="N54:N55"/>
    <mergeCell ref="I52:I55"/>
    <mergeCell ref="J52:J53"/>
    <mergeCell ref="K52:K53"/>
    <mergeCell ref="L52:L55"/>
    <mergeCell ref="M52:M53"/>
    <mergeCell ref="N52:N53"/>
    <mergeCell ref="N48:N49"/>
    <mergeCell ref="J50:J51"/>
    <mergeCell ref="K50:K51"/>
    <mergeCell ref="M50:M51"/>
    <mergeCell ref="N50:N51"/>
    <mergeCell ref="I48:I51"/>
    <mergeCell ref="J48:J49"/>
    <mergeCell ref="K48:K49"/>
    <mergeCell ref="L48:L51"/>
    <mergeCell ref="M48:M49"/>
    <mergeCell ref="J46:J47"/>
    <mergeCell ref="K46:K47"/>
    <mergeCell ref="M46:M47"/>
    <mergeCell ref="N46:N47"/>
    <mergeCell ref="I44:I47"/>
    <mergeCell ref="J44:J45"/>
    <mergeCell ref="K44:K45"/>
    <mergeCell ref="L44:L47"/>
    <mergeCell ref="M44:M45"/>
    <mergeCell ref="N44:N45"/>
    <mergeCell ref="N40:N41"/>
    <mergeCell ref="J42:J43"/>
    <mergeCell ref="K42:K43"/>
    <mergeCell ref="M42:M43"/>
    <mergeCell ref="N42:N43"/>
    <mergeCell ref="I40:I43"/>
    <mergeCell ref="J40:J41"/>
    <mergeCell ref="K40:K41"/>
    <mergeCell ref="L40:L43"/>
    <mergeCell ref="M40:M41"/>
    <mergeCell ref="J38:J39"/>
    <mergeCell ref="K38:K39"/>
    <mergeCell ref="M38:M39"/>
    <mergeCell ref="N38:N39"/>
    <mergeCell ref="I36:I39"/>
    <mergeCell ref="J36:J37"/>
    <mergeCell ref="K36:K37"/>
    <mergeCell ref="L36:L39"/>
    <mergeCell ref="M36:M37"/>
    <mergeCell ref="N36:N37"/>
    <mergeCell ref="N32:N33"/>
    <mergeCell ref="J34:J35"/>
    <mergeCell ref="K34:K35"/>
    <mergeCell ref="M34:M35"/>
    <mergeCell ref="N34:N35"/>
    <mergeCell ref="I32:I35"/>
    <mergeCell ref="J32:J33"/>
    <mergeCell ref="K32:K33"/>
    <mergeCell ref="L32:L35"/>
    <mergeCell ref="M32:M33"/>
    <mergeCell ref="J30:J31"/>
    <mergeCell ref="K30:K31"/>
    <mergeCell ref="M30:M31"/>
    <mergeCell ref="N30:N31"/>
    <mergeCell ref="I28:I31"/>
    <mergeCell ref="J28:J29"/>
    <mergeCell ref="K28:K29"/>
    <mergeCell ref="L28:L31"/>
    <mergeCell ref="M28:M29"/>
    <mergeCell ref="N28:N29"/>
    <mergeCell ref="N24:N25"/>
    <mergeCell ref="J26:J27"/>
    <mergeCell ref="K26:K27"/>
    <mergeCell ref="M26:M27"/>
    <mergeCell ref="N26:N27"/>
    <mergeCell ref="I24:I27"/>
    <mergeCell ref="J24:J25"/>
    <mergeCell ref="K24:K25"/>
    <mergeCell ref="L24:L27"/>
    <mergeCell ref="M24:M25"/>
    <mergeCell ref="J22:J23"/>
    <mergeCell ref="K22:K23"/>
    <mergeCell ref="M22:M23"/>
    <mergeCell ref="N22:N23"/>
    <mergeCell ref="I20:I23"/>
    <mergeCell ref="J20:J21"/>
    <mergeCell ref="K20:K21"/>
    <mergeCell ref="L20:L23"/>
    <mergeCell ref="M20:M21"/>
    <mergeCell ref="N20:N21"/>
    <mergeCell ref="N16:N17"/>
    <mergeCell ref="J18:J19"/>
    <mergeCell ref="K18:K19"/>
    <mergeCell ref="M18:M19"/>
    <mergeCell ref="N18:N19"/>
    <mergeCell ref="I16:I19"/>
    <mergeCell ref="J16:J17"/>
    <mergeCell ref="K16:K17"/>
    <mergeCell ref="L16:L19"/>
    <mergeCell ref="M16:M17"/>
    <mergeCell ref="J14:J15"/>
    <mergeCell ref="K14:K15"/>
    <mergeCell ref="M14:M15"/>
    <mergeCell ref="N14:N15"/>
    <mergeCell ref="I12:I15"/>
    <mergeCell ref="J12:J13"/>
    <mergeCell ref="K12:K13"/>
    <mergeCell ref="L12:L15"/>
    <mergeCell ref="M12:M13"/>
    <mergeCell ref="N12:N13"/>
    <mergeCell ref="B1:N1"/>
    <mergeCell ref="B2:N2"/>
    <mergeCell ref="F5:H5"/>
    <mergeCell ref="I5:K5"/>
    <mergeCell ref="F6:H6"/>
    <mergeCell ref="N8:N9"/>
    <mergeCell ref="J10:J11"/>
    <mergeCell ref="K10:K11"/>
    <mergeCell ref="M10:M11"/>
    <mergeCell ref="N10:N11"/>
    <mergeCell ref="I6:K6"/>
    <mergeCell ref="A7:D7"/>
    <mergeCell ref="I8:I11"/>
    <mergeCell ref="J8:J9"/>
    <mergeCell ref="K8:K9"/>
    <mergeCell ref="L8:L11"/>
    <mergeCell ref="M8:M9"/>
    <mergeCell ref="L5:N5"/>
    <mergeCell ref="L6:N6"/>
    <mergeCell ref="B6:E6"/>
  </mergeCells>
  <pageMargins left="0.7" right="0.7" top="0.75" bottom="0.75" header="0.3" footer="0.3"/>
  <pageSetup paperSize="9" orientation="portrait" horizontalDpi="360" verticalDpi="36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63"/>
  <sheetViews>
    <sheetView workbookViewId="0">
      <selection activeCell="B3" sqref="B3:M3"/>
    </sheetView>
  </sheetViews>
  <sheetFormatPr defaultColWidth="50.140625" defaultRowHeight="16.5" x14ac:dyDescent="0.3"/>
  <cols>
    <col min="1" max="1" width="14.85546875" style="32" bestFit="1" customWidth="1"/>
    <col min="2" max="2" width="85" style="34" customWidth="1"/>
    <col min="3" max="3" width="9.5703125" style="34" customWidth="1"/>
    <col min="4" max="4" width="9.5703125" style="32" customWidth="1"/>
    <col min="5" max="5" width="8" style="32" bestFit="1" customWidth="1"/>
    <col min="6" max="6" width="85.7109375" style="34" bestFit="1" customWidth="1"/>
    <col min="7" max="7" width="8.28515625" style="32" bestFit="1" customWidth="1"/>
    <col min="8" max="8" width="9.140625" style="32" bestFit="1" customWidth="1"/>
    <col min="9" max="9" width="49.140625" style="34" customWidth="1"/>
    <col min="10" max="10" width="8" style="32" bestFit="1" customWidth="1"/>
    <col min="11" max="11" width="9.140625" style="32" bestFit="1" customWidth="1"/>
    <col min="12" max="12" width="45.85546875" style="34" customWidth="1"/>
    <col min="13" max="13" width="10.85546875" style="32" customWidth="1"/>
    <col min="14" max="16384" width="50.140625" style="32"/>
  </cols>
  <sheetData>
    <row r="1" spans="1:19" s="1" customFormat="1" ht="39.75" x14ac:dyDescent="0.7">
      <c r="B1" s="64" t="s">
        <v>106</v>
      </c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</row>
    <row r="2" spans="1:19" s="1" customFormat="1" ht="35.25" x14ac:dyDescent="0.45">
      <c r="B2" s="65" t="s">
        <v>111</v>
      </c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</row>
    <row r="3" spans="1:19" s="1" customFormat="1" ht="34.5" x14ac:dyDescent="0.45">
      <c r="B3" s="76" t="s">
        <v>177</v>
      </c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</row>
    <row r="4" spans="1:19" s="4" customFormat="1" ht="21" x14ac:dyDescent="0.4">
      <c r="A4" s="4" t="s">
        <v>0</v>
      </c>
      <c r="C4" s="5"/>
      <c r="F4" s="6"/>
      <c r="G4" s="7"/>
      <c r="H4" s="7"/>
      <c r="I4" s="7"/>
      <c r="J4" s="7"/>
      <c r="L4" s="5"/>
    </row>
    <row r="5" spans="1:19" s="11" customFormat="1" ht="30.75" x14ac:dyDescent="0.55000000000000004">
      <c r="A5" s="8">
        <v>74</v>
      </c>
      <c r="B5" s="88" t="s">
        <v>115</v>
      </c>
      <c r="C5" s="89"/>
      <c r="D5" s="90"/>
      <c r="E5" s="67" t="s">
        <v>38</v>
      </c>
      <c r="F5" s="67"/>
      <c r="G5" s="67"/>
      <c r="H5" s="66" t="s">
        <v>39</v>
      </c>
      <c r="I5" s="66"/>
      <c r="J5" s="66"/>
      <c r="K5" s="78" t="s">
        <v>40</v>
      </c>
      <c r="L5" s="78"/>
      <c r="M5" s="78"/>
      <c r="S5" s="10"/>
    </row>
    <row r="6" spans="1:19" s="12" customFormat="1" ht="30" customHeight="1" x14ac:dyDescent="0.5">
      <c r="B6" s="68" t="s">
        <v>131</v>
      </c>
      <c r="C6" s="68"/>
      <c r="D6" s="68"/>
      <c r="E6" s="71" t="s">
        <v>132</v>
      </c>
      <c r="F6" s="71"/>
      <c r="G6" s="71"/>
      <c r="H6" s="74" t="s">
        <v>133</v>
      </c>
      <c r="I6" s="74"/>
      <c r="J6" s="74"/>
      <c r="K6" s="71" t="s">
        <v>134</v>
      </c>
      <c r="L6" s="71"/>
      <c r="M6" s="71"/>
      <c r="S6" s="14"/>
    </row>
    <row r="7" spans="1:19" s="18" customFormat="1" ht="21" customHeight="1" x14ac:dyDescent="0.4">
      <c r="A7" s="72" t="s">
        <v>34</v>
      </c>
      <c r="B7" s="72"/>
      <c r="C7" s="72"/>
      <c r="D7" s="72"/>
      <c r="E7" s="16" t="s">
        <v>36</v>
      </c>
      <c r="F7" s="16" t="s">
        <v>37</v>
      </c>
      <c r="G7" s="16" t="s">
        <v>1</v>
      </c>
      <c r="H7" s="17" t="s">
        <v>35</v>
      </c>
      <c r="I7" s="16" t="s">
        <v>37</v>
      </c>
      <c r="J7" s="16" t="s">
        <v>1</v>
      </c>
      <c r="K7" s="17" t="s">
        <v>35</v>
      </c>
      <c r="L7" s="16" t="s">
        <v>37</v>
      </c>
      <c r="M7" s="16" t="s">
        <v>1</v>
      </c>
    </row>
    <row r="8" spans="1:19" s="24" customFormat="1" ht="21.75" customHeight="1" x14ac:dyDescent="0.4">
      <c r="A8" s="24">
        <v>1</v>
      </c>
      <c r="B8" s="62" t="s">
        <v>51</v>
      </c>
      <c r="C8" s="8"/>
      <c r="E8" s="24">
        <f>IF(D8&lt;=$B$5,[1]Randon_Number!A3,HLOOKUP($A$5,[1]Randon_Number!$E$2:$BQ$258,[1]Draw_Sheet!E7+1,FALSE))</f>
        <v>1</v>
      </c>
      <c r="F8" s="35" t="str">
        <f t="shared" ref="F8:F39" si="0">VLOOKUP($E8,$A$8:$B$263,2,FALSE)</f>
        <v>Arklow CBS</v>
      </c>
      <c r="G8" s="52"/>
      <c r="H8" s="82">
        <v>1</v>
      </c>
      <c r="I8" s="81" t="str">
        <f>IF($E8=0,F9,IF($G8=$G9,"",IF($G8&gt;$G9,F8,F9)))</f>
        <v/>
      </c>
      <c r="J8" s="80"/>
      <c r="K8" s="82">
        <v>1</v>
      </c>
      <c r="L8" s="81" t="str">
        <f>IF($J8=$J10,"",IF($J8&gt;$J10,I8,I10))</f>
        <v/>
      </c>
      <c r="M8" s="80"/>
    </row>
    <row r="9" spans="1:19" s="24" customFormat="1" ht="21.75" customHeight="1" x14ac:dyDescent="0.4">
      <c r="A9" s="24">
        <v>2</v>
      </c>
      <c r="B9" s="46" t="s">
        <v>96</v>
      </c>
      <c r="C9" s="8"/>
      <c r="E9" s="24">
        <f>IF(D9&lt;=$B$5,[1]Randon_Number!A4,HLOOKUP($A$5,[1]Randon_Number!$E$2:$BQ$258,[1]Draw_Sheet!E8+1,FALSE))</f>
        <v>2</v>
      </c>
      <c r="F9" s="35" t="str">
        <f t="shared" si="0"/>
        <v>Temple Carrig School, Greystones</v>
      </c>
      <c r="G9" s="52"/>
      <c r="H9" s="82"/>
      <c r="I9" s="81"/>
      <c r="J9" s="80"/>
      <c r="K9" s="82"/>
      <c r="L9" s="81"/>
      <c r="M9" s="80"/>
    </row>
    <row r="10" spans="1:19" s="24" customFormat="1" ht="21.75" customHeight="1" x14ac:dyDescent="0.4">
      <c r="A10" s="24">
        <v>3</v>
      </c>
      <c r="B10" s="35" t="s">
        <v>53</v>
      </c>
      <c r="C10" s="8"/>
      <c r="E10" s="24">
        <f>IF(D10&lt;=$B$5,[1]Randon_Number!A5,HLOOKUP($A$5,[1]Randon_Number!$E$2:$BQ$258,[1]Draw_Sheet!E9+1,FALSE))</f>
        <v>3</v>
      </c>
      <c r="F10" s="35" t="str">
        <f t="shared" si="0"/>
        <v>Borris V.S.</v>
      </c>
      <c r="G10" s="52"/>
      <c r="H10" s="82"/>
      <c r="I10" s="81" t="str">
        <f>IF($E10=0,F11,IF($G10=$G11,"",IF($G10&gt;$G11,F10,F11)))</f>
        <v/>
      </c>
      <c r="J10" s="80"/>
      <c r="K10" s="82"/>
      <c r="L10" s="81" t="str">
        <f>IF($J12=$J14,"",IF($J12&gt;$J14,I12,I14))</f>
        <v/>
      </c>
      <c r="M10" s="80"/>
    </row>
    <row r="11" spans="1:19" s="24" customFormat="1" ht="21" x14ac:dyDescent="0.4">
      <c r="A11" s="24">
        <v>4</v>
      </c>
      <c r="B11" s="62" t="s">
        <v>113</v>
      </c>
      <c r="C11" s="8"/>
      <c r="E11" s="24">
        <f>IF(D11&lt;=$B$5,[1]Randon_Number!A6,HLOOKUP($A$5,[1]Randon_Number!$E$2:$BQ$258,[1]Draw_Sheet!E10+1,FALSE))</f>
        <v>4</v>
      </c>
      <c r="F11" s="35" t="str">
        <f t="shared" si="0"/>
        <v>Scoil Chonglais, Baltinglass</v>
      </c>
      <c r="G11" s="52"/>
      <c r="H11" s="82"/>
      <c r="I11" s="81"/>
      <c r="J11" s="80"/>
      <c r="K11" s="82"/>
      <c r="L11" s="81"/>
      <c r="M11" s="80"/>
    </row>
    <row r="12" spans="1:19" s="24" customFormat="1" ht="21" x14ac:dyDescent="0.4">
      <c r="A12" s="24">
        <v>5</v>
      </c>
      <c r="B12" s="35" t="s">
        <v>23</v>
      </c>
      <c r="C12" s="8"/>
      <c r="E12" s="24">
        <f>IF(D12&lt;=$B$5,[1]Randon_Number!A7,HLOOKUP($A$5,[1]Randon_Number!$E$2:$BQ$258,[1]Draw_Sheet!E11+1,FALSE))</f>
        <v>5</v>
      </c>
      <c r="F12" s="35" t="str">
        <f t="shared" si="0"/>
        <v>St. Kieran's College, Kilkenny</v>
      </c>
      <c r="G12" s="52"/>
      <c r="H12" s="82">
        <v>2</v>
      </c>
      <c r="I12" s="81" t="str">
        <f>IF($E12=0,F13,IF($G12=$G13,"",IF($G12&gt;$G13,F12,F13)))</f>
        <v/>
      </c>
      <c r="J12" s="80"/>
      <c r="K12" s="82">
        <v>2</v>
      </c>
      <c r="L12" s="81" t="str">
        <f>IF($J16=$J18,"",IF($J16&gt;$J18,I16,I18))</f>
        <v/>
      </c>
      <c r="M12" s="80"/>
      <c r="O12" s="23"/>
      <c r="P12" s="23"/>
      <c r="Q12" s="23"/>
      <c r="R12" s="23"/>
      <c r="S12" s="23"/>
    </row>
    <row r="13" spans="1:19" s="24" customFormat="1" ht="21" x14ac:dyDescent="0.4">
      <c r="A13" s="24">
        <v>6</v>
      </c>
      <c r="B13" s="35" t="s">
        <v>52</v>
      </c>
      <c r="C13" s="8"/>
      <c r="E13" s="24">
        <f>IF(D13&lt;=$B$5,[1]Randon_Number!A8,HLOOKUP($A$5,[1]Randon_Number!$E$2:$BQ$258,[1]Draw_Sheet!E12+1,FALSE))</f>
        <v>6</v>
      </c>
      <c r="F13" s="35" t="str">
        <f t="shared" si="0"/>
        <v>Wexford CBS</v>
      </c>
      <c r="G13" s="52"/>
      <c r="H13" s="82"/>
      <c r="I13" s="81"/>
      <c r="J13" s="80"/>
      <c r="K13" s="82"/>
      <c r="L13" s="81"/>
      <c r="M13" s="80"/>
      <c r="O13" s="23"/>
      <c r="P13" s="23"/>
      <c r="Q13" s="23"/>
      <c r="R13" s="23"/>
      <c r="S13" s="23"/>
    </row>
    <row r="14" spans="1:19" s="24" customFormat="1" ht="21" x14ac:dyDescent="0.4">
      <c r="A14" s="24">
        <v>7</v>
      </c>
      <c r="B14" s="87" t="s">
        <v>174</v>
      </c>
      <c r="C14" s="8"/>
      <c r="E14" s="24">
        <f>IF(D14&lt;=$B$5,[1]Randon_Number!A9,HLOOKUP($A$5,[1]Randon_Number!$E$2:$BQ$258,[1]Draw_Sheet!E13+1,FALSE))</f>
        <v>7</v>
      </c>
      <c r="F14" s="35" t="str">
        <f t="shared" si="0"/>
        <v>Colaiste Chill Mhantain, Wicklow Town/St. Kilian's C.S., Bray</v>
      </c>
      <c r="G14" s="52"/>
      <c r="H14" s="82"/>
      <c r="I14" s="81" t="str">
        <f>IF($E14=0,F15,IF($G14=$G15,"",IF($G14&gt;$G15,F14,F15)))</f>
        <v/>
      </c>
      <c r="J14" s="80"/>
      <c r="K14" s="82"/>
      <c r="L14" s="81" t="str">
        <f>IF($J20=$J22,"",IF($J20&gt;$J22,I20,I22))</f>
        <v/>
      </c>
      <c r="M14" s="80"/>
      <c r="O14" s="23"/>
      <c r="P14" s="23"/>
      <c r="Q14" s="23"/>
      <c r="R14" s="23"/>
      <c r="S14" s="23"/>
    </row>
    <row r="15" spans="1:19" s="24" customFormat="1" ht="21" x14ac:dyDescent="0.4">
      <c r="A15" s="24">
        <v>8</v>
      </c>
      <c r="B15" s="62" t="s">
        <v>135</v>
      </c>
      <c r="C15" s="8"/>
      <c r="E15" s="24">
        <f>IF(D15&lt;=$B$5,[1]Randon_Number!A10,HLOOKUP($A$5,[1]Randon_Number!$E$2:$BQ$258,[1]Draw_Sheet!E14+1,FALSE))</f>
        <v>8</v>
      </c>
      <c r="F15" s="35" t="str">
        <f t="shared" si="0"/>
        <v>Gorey C.S.</v>
      </c>
      <c r="G15" s="52"/>
      <c r="H15" s="82"/>
      <c r="I15" s="81"/>
      <c r="J15" s="80"/>
      <c r="K15" s="82"/>
      <c r="L15" s="81"/>
      <c r="M15" s="80"/>
      <c r="O15" s="23"/>
      <c r="P15" s="23"/>
      <c r="Q15" s="23"/>
      <c r="R15" s="23"/>
      <c r="S15" s="23"/>
    </row>
    <row r="16" spans="1:19" s="24" customFormat="1" ht="21" x14ac:dyDescent="0.4">
      <c r="A16" s="24">
        <v>9</v>
      </c>
      <c r="B16" s="35" t="s">
        <v>99</v>
      </c>
      <c r="C16" s="8"/>
      <c r="E16" s="24">
        <f>IF(D16&lt;=$B$5,[1]Randon_Number!A11,HLOOKUP($A$5,[1]Randon_Number!$E$2:$BQ$258,[1]Draw_Sheet!E15+1,FALSE))</f>
        <v>9</v>
      </c>
      <c r="F16" s="35" t="str">
        <f t="shared" si="0"/>
        <v>St. Mary's CBS, Enniscorthy</v>
      </c>
      <c r="G16" s="52"/>
      <c r="H16" s="82">
        <v>3</v>
      </c>
      <c r="I16" s="81" t="str">
        <f>IF($E16=0,F17,IF($G16=$G17,"",IF($G16&gt;$G17,F16,F17)))</f>
        <v/>
      </c>
      <c r="J16" s="80"/>
      <c r="K16" s="82">
        <v>3</v>
      </c>
      <c r="L16" s="81" t="str">
        <f>IF($J24=$J26,"",IF($J24&gt;$J26,I24,I26))</f>
        <v/>
      </c>
      <c r="M16" s="80"/>
      <c r="N16" s="23"/>
      <c r="O16" s="63"/>
      <c r="P16" s="63"/>
      <c r="Q16" s="63"/>
      <c r="R16" s="63"/>
      <c r="S16" s="63"/>
    </row>
    <row r="17" spans="1:19" s="24" customFormat="1" ht="21" x14ac:dyDescent="0.4">
      <c r="A17" s="24">
        <v>10</v>
      </c>
      <c r="B17" s="62" t="s">
        <v>136</v>
      </c>
      <c r="C17" s="8"/>
      <c r="E17" s="24">
        <f>IF(D17&lt;=$B$5,[1]Randon_Number!A12,HLOOKUP($A$5,[1]Randon_Number!$E$2:$BQ$258,[1]Draw_Sheet!E16+1,FALSE))</f>
        <v>10</v>
      </c>
      <c r="F17" s="35" t="str">
        <f t="shared" si="0"/>
        <v>Creagh College, Gorey</v>
      </c>
      <c r="G17" s="52"/>
      <c r="H17" s="82"/>
      <c r="I17" s="81"/>
      <c r="J17" s="80"/>
      <c r="K17" s="82"/>
      <c r="L17" s="81"/>
      <c r="M17" s="80"/>
      <c r="N17" s="23"/>
      <c r="O17" s="63"/>
      <c r="P17" s="63"/>
      <c r="Q17" s="63"/>
      <c r="R17" s="63"/>
      <c r="S17" s="63"/>
    </row>
    <row r="18" spans="1:19" s="24" customFormat="1" ht="21" x14ac:dyDescent="0.4">
      <c r="A18" s="24">
        <v>11</v>
      </c>
      <c r="B18" s="87" t="s">
        <v>137</v>
      </c>
      <c r="C18" s="8"/>
      <c r="E18" s="24">
        <f>IF(D18&lt;=$B$5,[1]Randon_Number!A13,HLOOKUP($A$5,[1]Randon_Number!$E$2:$BQ$258,[1]Draw_Sheet!E17+1,FALSE))</f>
        <v>11</v>
      </c>
      <c r="F18" s="35" t="str">
        <f t="shared" si="0"/>
        <v>Woodbrook College, Bray/Presentation College, Bray</v>
      </c>
      <c r="G18" s="52"/>
      <c r="H18" s="82"/>
      <c r="I18" s="81" t="str">
        <f>IF($E18=0,F19,IF($G18=$G19,"",IF($G18&gt;$G19,F18,F19)))</f>
        <v/>
      </c>
      <c r="J18" s="80"/>
      <c r="K18" s="82"/>
      <c r="L18" s="81" t="str">
        <f>IF($J28=$J30,"",IF($J28&gt;$J30,I28,I30))</f>
        <v/>
      </c>
      <c r="M18" s="80"/>
      <c r="N18" s="23"/>
      <c r="O18" s="63"/>
      <c r="P18" s="63"/>
      <c r="Q18" s="63"/>
      <c r="R18" s="63"/>
      <c r="S18" s="63"/>
    </row>
    <row r="19" spans="1:19" s="24" customFormat="1" ht="21" x14ac:dyDescent="0.4">
      <c r="A19" s="24">
        <v>12</v>
      </c>
      <c r="B19" s="62" t="s">
        <v>87</v>
      </c>
      <c r="C19" s="8"/>
      <c r="E19" s="24">
        <f>IF(D19&lt;=$B$5,[1]Randon_Number!A14,HLOOKUP($A$5,[1]Randon_Number!$E$2:$BQ$258,[1]Draw_Sheet!E18+1,FALSE))</f>
        <v>12</v>
      </c>
      <c r="F19" s="35" t="str">
        <f t="shared" si="0"/>
        <v>Colaiste Chraobh Abhann, Kilcoole</v>
      </c>
      <c r="G19" s="52"/>
      <c r="H19" s="82"/>
      <c r="I19" s="81"/>
      <c r="J19" s="80"/>
      <c r="K19" s="82"/>
      <c r="L19" s="81"/>
      <c r="M19" s="80"/>
      <c r="N19" s="23"/>
      <c r="O19" s="63"/>
      <c r="P19" s="63"/>
      <c r="Q19" s="63"/>
      <c r="R19" s="63"/>
      <c r="S19" s="63"/>
    </row>
    <row r="20" spans="1:19" s="24" customFormat="1" ht="21" x14ac:dyDescent="0.4">
      <c r="A20" s="24">
        <v>13</v>
      </c>
      <c r="B20" s="35" t="s">
        <v>138</v>
      </c>
      <c r="C20" s="8"/>
      <c r="E20" s="24">
        <f>IF(D20&lt;=$B$5,[1]Randon_Number!A15,HLOOKUP($A$5,[1]Randon_Number!$E$2:$BQ$258,[1]Draw_Sheet!E19+1,FALSE))</f>
        <v>13</v>
      </c>
      <c r="F20" s="35" t="str">
        <f t="shared" si="0"/>
        <v>Celbridge C.S.</v>
      </c>
      <c r="G20" s="52"/>
      <c r="H20" s="82">
        <v>4</v>
      </c>
      <c r="I20" s="81" t="str">
        <f>IF($E20=0,F21,IF($G20=$G21,"",IF($G20&gt;$G21,F20,F21)))</f>
        <v/>
      </c>
      <c r="J20" s="80"/>
      <c r="K20" s="82">
        <v>4</v>
      </c>
      <c r="L20" s="81" t="str">
        <f>IF($J32=$J34,"",IF($J32&gt;$J34,I32,I34))</f>
        <v/>
      </c>
      <c r="M20" s="80"/>
      <c r="N20" s="23"/>
      <c r="O20" s="63"/>
      <c r="P20" s="63"/>
      <c r="Q20" s="63"/>
      <c r="R20" s="63"/>
      <c r="S20" s="63"/>
    </row>
    <row r="21" spans="1:19" s="24" customFormat="1" ht="21" x14ac:dyDescent="0.4">
      <c r="A21" s="24">
        <v>14</v>
      </c>
      <c r="B21" s="45" t="s">
        <v>33</v>
      </c>
      <c r="C21" s="8"/>
      <c r="E21" s="24">
        <f>IF(D21&lt;=$B$5,[1]Randon_Number!A16,HLOOKUP($A$5,[1]Randon_Number!$E$2:$BQ$258,[1]Draw_Sheet!E20+1,FALSE))</f>
        <v>14</v>
      </c>
      <c r="F21" s="35" t="str">
        <f t="shared" si="0"/>
        <v>Colaiste Chiarain, Leixlip</v>
      </c>
      <c r="G21" s="52"/>
      <c r="H21" s="82"/>
      <c r="I21" s="81"/>
      <c r="J21" s="80"/>
      <c r="K21" s="82"/>
      <c r="L21" s="81"/>
      <c r="M21" s="80"/>
      <c r="N21" s="23"/>
      <c r="O21" s="63"/>
      <c r="P21" s="63"/>
      <c r="Q21" s="63"/>
      <c r="R21" s="63"/>
      <c r="S21" s="63"/>
    </row>
    <row r="22" spans="1:19" s="24" customFormat="1" ht="21" x14ac:dyDescent="0.4">
      <c r="A22" s="24">
        <v>15</v>
      </c>
      <c r="B22" s="91" t="s">
        <v>139</v>
      </c>
      <c r="C22" s="8"/>
      <c r="E22" s="24">
        <f>IF(D22&lt;=$B$5,[1]Randon_Number!A17,HLOOKUP($A$5,[1]Randon_Number!$E$2:$BQ$258,[1]Draw_Sheet!E21+1,FALSE))</f>
        <v>15</v>
      </c>
      <c r="F22" s="35" t="str">
        <f t="shared" si="0"/>
        <v>Confey College, Leixlip/Salesian College, Celbridge</v>
      </c>
      <c r="G22" s="52"/>
      <c r="H22" s="82"/>
      <c r="I22" s="81" t="str">
        <f>IF($E22=0,F23,IF($G22=$G23,"",IF($G22&gt;$G23,F22,F23)))</f>
        <v/>
      </c>
      <c r="J22" s="80"/>
      <c r="K22" s="82"/>
      <c r="L22" s="81" t="str">
        <f>IF($J36=$J38,"",IF($J36&gt;$J38,I36,I38))</f>
        <v/>
      </c>
      <c r="M22" s="80"/>
      <c r="N22" s="23"/>
      <c r="O22" s="63"/>
      <c r="P22" s="63"/>
      <c r="Q22" s="63"/>
      <c r="R22" s="63"/>
      <c r="S22" s="63"/>
    </row>
    <row r="23" spans="1:19" s="24" customFormat="1" ht="21" x14ac:dyDescent="0.4">
      <c r="A23" s="24">
        <v>16</v>
      </c>
      <c r="B23" s="45" t="s">
        <v>82</v>
      </c>
      <c r="C23" s="8"/>
      <c r="E23" s="24">
        <f>IF(D23&lt;=$B$5,[1]Randon_Number!A18,HLOOKUP($A$5,[1]Randon_Number!$E$2:$BQ$258,[1]Draw_Sheet!E22+1,FALSE))</f>
        <v>16</v>
      </c>
      <c r="F23" s="35" t="str">
        <f t="shared" si="0"/>
        <v>Naas CBS</v>
      </c>
      <c r="G23" s="52"/>
      <c r="H23" s="82"/>
      <c r="I23" s="81"/>
      <c r="J23" s="80"/>
      <c r="K23" s="82"/>
      <c r="L23" s="81"/>
      <c r="M23" s="80"/>
      <c r="N23" s="23"/>
      <c r="O23" s="63"/>
      <c r="P23" s="63"/>
      <c r="Q23" s="63"/>
      <c r="R23" s="63"/>
      <c r="S23" s="63"/>
    </row>
    <row r="24" spans="1:19" s="24" customFormat="1" ht="21" x14ac:dyDescent="0.4">
      <c r="A24" s="24">
        <v>17</v>
      </c>
      <c r="B24" s="62" t="s">
        <v>64</v>
      </c>
      <c r="C24" s="8"/>
      <c r="E24" s="24">
        <f>IF(D24&lt;=$B$5,[1]Randon_Number!A19,HLOOKUP($A$5,[1]Randon_Number!$E$2:$BQ$258,[1]Draw_Sheet!E23+1,FALSE))</f>
        <v>17</v>
      </c>
      <c r="F24" s="35" t="str">
        <f t="shared" si="0"/>
        <v>Maynooth P.P.</v>
      </c>
      <c r="G24" s="52"/>
      <c r="H24" s="82">
        <v>5</v>
      </c>
      <c r="I24" s="81" t="str">
        <f>IF($E24=0,F25,IF($G24=$G25,"",IF($G24&gt;$G25,F24,F25)))</f>
        <v/>
      </c>
      <c r="J24" s="80"/>
      <c r="K24" s="82">
        <v>5</v>
      </c>
      <c r="L24" s="81" t="str">
        <f>IF($J40=$J42,"",IF($J40&gt;$J42,I40,I42))</f>
        <v/>
      </c>
      <c r="M24" s="80"/>
      <c r="N24" s="23"/>
      <c r="O24" s="63"/>
      <c r="P24" s="63"/>
      <c r="Q24" s="63"/>
      <c r="R24" s="63"/>
      <c r="S24" s="63"/>
    </row>
    <row r="25" spans="1:19" s="24" customFormat="1" ht="21" x14ac:dyDescent="0.4">
      <c r="A25" s="24">
        <v>18</v>
      </c>
      <c r="B25" s="62" t="s">
        <v>4</v>
      </c>
      <c r="C25" s="8"/>
      <c r="E25" s="24">
        <f>IF(D25&lt;=$B$5,[1]Randon_Number!A20,HLOOKUP($A$5,[1]Randon_Number!$E$2:$BQ$258,[1]Draw_Sheet!E24+1,FALSE))</f>
        <v>18</v>
      </c>
      <c r="F25" s="35" t="str">
        <f t="shared" si="0"/>
        <v>Patrician S.S., Newbridge</v>
      </c>
      <c r="G25" s="52"/>
      <c r="H25" s="82"/>
      <c r="I25" s="81"/>
      <c r="J25" s="80"/>
      <c r="K25" s="82"/>
      <c r="L25" s="81"/>
      <c r="M25" s="80"/>
      <c r="N25" s="23"/>
      <c r="O25" s="63"/>
      <c r="P25" s="63"/>
      <c r="Q25" s="63"/>
      <c r="R25" s="63"/>
      <c r="S25" s="63"/>
    </row>
    <row r="26" spans="1:19" s="24" customFormat="1" ht="18.75" customHeight="1" x14ac:dyDescent="0.4">
      <c r="A26" s="24">
        <v>19</v>
      </c>
      <c r="B26" s="62" t="s">
        <v>85</v>
      </c>
      <c r="C26" s="8"/>
      <c r="E26" s="24">
        <f>IF(D26&lt;=$B$5,[1]Randon_Number!A21,HLOOKUP($A$5,[1]Randon_Number!$E$2:$BQ$258,[1]Draw_Sheet!E25+1,FALSE))</f>
        <v>19</v>
      </c>
      <c r="F26" s="35" t="str">
        <f t="shared" si="0"/>
        <v>Scoil Mhuire C.S., Clane</v>
      </c>
      <c r="G26" s="52"/>
      <c r="H26" s="82"/>
      <c r="I26" s="81" t="str">
        <f>IF($E26=0,F27,IF($G26=$G27,"",IF($G26&gt;$G27,F26,F27)))</f>
        <v/>
      </c>
      <c r="J26" s="80"/>
      <c r="K26" s="82"/>
      <c r="L26" s="81" t="str">
        <f>IF($J44=$J46,"",IF($J44&gt;$J46,I44,I46))</f>
        <v/>
      </c>
      <c r="M26" s="80"/>
      <c r="N26" s="23"/>
      <c r="O26" s="63"/>
      <c r="P26" s="63"/>
      <c r="Q26" s="63"/>
      <c r="R26" s="63"/>
      <c r="S26" s="63"/>
    </row>
    <row r="27" spans="1:19" s="24" customFormat="1" ht="21" x14ac:dyDescent="0.4">
      <c r="A27" s="24">
        <v>20</v>
      </c>
      <c r="B27" s="62" t="s">
        <v>78</v>
      </c>
      <c r="C27" s="8"/>
      <c r="E27" s="24">
        <f>IF(D27&lt;=$B$5,[1]Randon_Number!A22,HLOOKUP($A$5,[1]Randon_Number!$E$2:$BQ$258,[1]Draw_Sheet!E26+1,FALSE))</f>
        <v>20</v>
      </c>
      <c r="F27" s="35" t="str">
        <f t="shared" si="0"/>
        <v>Kishoge C.C., Clonburris</v>
      </c>
      <c r="G27" s="52"/>
      <c r="H27" s="82"/>
      <c r="I27" s="81"/>
      <c r="J27" s="80"/>
      <c r="K27" s="82"/>
      <c r="L27" s="81"/>
      <c r="M27" s="80"/>
      <c r="N27" s="23"/>
      <c r="O27" s="63"/>
      <c r="P27" s="63"/>
      <c r="Q27" s="63"/>
      <c r="R27" s="63"/>
      <c r="S27" s="63"/>
    </row>
    <row r="28" spans="1:19" s="24" customFormat="1" ht="21" x14ac:dyDescent="0.4">
      <c r="A28" s="24">
        <v>21</v>
      </c>
      <c r="B28" s="35" t="s">
        <v>140</v>
      </c>
      <c r="C28" s="8"/>
      <c r="E28" s="24">
        <f>IF(D28&lt;=$B$5,[1]Randon_Number!A23,HLOOKUP($A$5,[1]Randon_Number!$E$2:$BQ$258,[1]Draw_Sheet!E27+1,FALSE))</f>
        <v>21</v>
      </c>
      <c r="F28" s="35" t="str">
        <f t="shared" si="0"/>
        <v>Marian College, Ballsbridge</v>
      </c>
      <c r="G28" s="52"/>
      <c r="H28" s="82">
        <v>6</v>
      </c>
      <c r="I28" s="81" t="str">
        <f>IF($E28=0,F29,IF($G28=$G29,"",IF($G28&gt;$G29,F28,F29)))</f>
        <v/>
      </c>
      <c r="J28" s="80"/>
      <c r="K28" s="82">
        <v>6</v>
      </c>
      <c r="L28" s="81" t="str">
        <f>IF($J48=$J50,"",IF($J48&gt;$J50,I48,I50))</f>
        <v/>
      </c>
      <c r="M28" s="80"/>
      <c r="N28" s="23"/>
      <c r="O28" s="63"/>
      <c r="P28" s="63"/>
      <c r="Q28" s="63"/>
      <c r="R28" s="63"/>
      <c r="S28" s="63"/>
    </row>
    <row r="29" spans="1:19" s="24" customFormat="1" ht="21" x14ac:dyDescent="0.4">
      <c r="A29" s="24">
        <v>22</v>
      </c>
      <c r="B29" s="62" t="s">
        <v>50</v>
      </c>
      <c r="C29" s="8"/>
      <c r="E29" s="24">
        <f>IF(D29&lt;=$B$5,[1]Randon_Number!A24,HLOOKUP($A$5,[1]Randon_Number!$E$2:$BQ$258,[1]Draw_Sheet!E28+1,FALSE))</f>
        <v>22</v>
      </c>
      <c r="F29" s="35" t="str">
        <f t="shared" si="0"/>
        <v>Moyle Park College, Clondalkin</v>
      </c>
      <c r="G29" s="52"/>
      <c r="H29" s="82"/>
      <c r="I29" s="81"/>
      <c r="J29" s="80"/>
      <c r="K29" s="82"/>
      <c r="L29" s="81"/>
      <c r="M29" s="80"/>
      <c r="N29" s="23"/>
      <c r="O29" s="63"/>
      <c r="P29" s="63"/>
      <c r="Q29" s="63"/>
      <c r="R29" s="63"/>
      <c r="S29" s="63"/>
    </row>
    <row r="30" spans="1:19" s="24" customFormat="1" ht="21" x14ac:dyDescent="0.4">
      <c r="A30" s="24">
        <v>23</v>
      </c>
      <c r="B30" s="83" t="s">
        <v>141</v>
      </c>
      <c r="C30" s="8"/>
      <c r="E30" s="24">
        <f>IF(D30&lt;=$B$5,[1]Randon_Number!A25,HLOOKUP($A$5,[1]Randon_Number!$E$2:$BQ$258,[1]Draw_Sheet!E29+1,FALSE))</f>
        <v>23</v>
      </c>
      <c r="F30" s="35" t="str">
        <f t="shared" si="0"/>
        <v>Luttrelstown C.C./Oatlands College, Mount Merrion</v>
      </c>
      <c r="G30" s="52"/>
      <c r="H30" s="82"/>
      <c r="I30" s="81" t="str">
        <f>IF($E30=0,F31,IF($G30=$G31,"",IF($G30&gt;$G31,F30,F31)))</f>
        <v/>
      </c>
      <c r="J30" s="80"/>
      <c r="K30" s="82"/>
      <c r="L30" s="81" t="str">
        <f>IF($J52=$J54,"",IF($J52&gt;$J54,I52,I54))</f>
        <v/>
      </c>
      <c r="M30" s="80"/>
      <c r="N30" s="23"/>
      <c r="O30" s="63"/>
      <c r="P30" s="63"/>
      <c r="Q30" s="63"/>
      <c r="R30" s="63"/>
      <c r="S30" s="63"/>
    </row>
    <row r="31" spans="1:19" s="24" customFormat="1" ht="21.75" customHeight="1" x14ac:dyDescent="0.4">
      <c r="A31" s="24">
        <v>24</v>
      </c>
      <c r="B31" s="62" t="s">
        <v>57</v>
      </c>
      <c r="C31" s="8"/>
      <c r="E31" s="24">
        <f>IF(D31&lt;=$B$5,[1]Randon_Number!A26,HLOOKUP($A$5,[1]Randon_Number!$E$2:$BQ$258,[1]Draw_Sheet!E30+1,FALSE))</f>
        <v>24</v>
      </c>
      <c r="F31" s="35" t="str">
        <f t="shared" si="0"/>
        <v>Old Bawn C.S., Tallaght</v>
      </c>
      <c r="G31" s="52"/>
      <c r="H31" s="82"/>
      <c r="I31" s="81"/>
      <c r="J31" s="80"/>
      <c r="K31" s="82"/>
      <c r="L31" s="81"/>
      <c r="M31" s="80"/>
      <c r="N31" s="23"/>
      <c r="O31" s="63"/>
      <c r="P31" s="63"/>
      <c r="Q31" s="63"/>
      <c r="R31" s="63"/>
      <c r="S31" s="63"/>
    </row>
    <row r="32" spans="1:19" s="24" customFormat="1" ht="23.25" customHeight="1" x14ac:dyDescent="0.4">
      <c r="A32" s="24">
        <v>25</v>
      </c>
      <c r="B32" s="35" t="s">
        <v>6</v>
      </c>
      <c r="C32" s="8"/>
      <c r="E32" s="24">
        <f>IF(D32&lt;=$B$5,[1]Randon_Number!A27,HLOOKUP($A$5,[1]Randon_Number!$E$2:$BQ$258,[1]Draw_Sheet!E31+1,FALSE))</f>
        <v>25</v>
      </c>
      <c r="F32" s="35" t="str">
        <f t="shared" si="0"/>
        <v>Palmerstown C.S.</v>
      </c>
      <c r="G32" s="52"/>
      <c r="H32" s="82">
        <v>7</v>
      </c>
      <c r="I32" s="81" t="str">
        <f>IF($E32=0,F33,IF($G32=$G33,"",IF($G32&gt;$G33,F32,F33)))</f>
        <v/>
      </c>
      <c r="J32" s="80"/>
      <c r="K32" s="82">
        <v>7</v>
      </c>
      <c r="L32" s="81" t="str">
        <f>IF($J56=$J58,"",IF($J56&gt;$J58,I56,I58))</f>
        <v/>
      </c>
      <c r="M32" s="80"/>
      <c r="N32" s="23"/>
      <c r="O32" s="63"/>
      <c r="P32" s="63"/>
      <c r="Q32" s="63"/>
      <c r="R32" s="63"/>
      <c r="S32" s="63"/>
    </row>
    <row r="33" spans="1:19" s="24" customFormat="1" ht="21" customHeight="1" x14ac:dyDescent="0.4">
      <c r="A33" s="24">
        <v>26</v>
      </c>
      <c r="B33" s="62" t="s">
        <v>3</v>
      </c>
      <c r="C33" s="8"/>
      <c r="E33" s="24">
        <f>IF(D33&lt;=$B$5,[1]Randon_Number!A28,HLOOKUP($A$5,[1]Randon_Number!$E$2:$BQ$258,[1]Draw_Sheet!E32+1,FALSE))</f>
        <v>26</v>
      </c>
      <c r="F33" s="35" t="str">
        <f t="shared" si="0"/>
        <v>Firhouse C.C.</v>
      </c>
      <c r="G33" s="52"/>
      <c r="H33" s="82"/>
      <c r="I33" s="81"/>
      <c r="J33" s="80"/>
      <c r="K33" s="82"/>
      <c r="L33" s="81"/>
      <c r="M33" s="80"/>
      <c r="N33" s="23"/>
      <c r="O33" s="63"/>
      <c r="P33" s="63"/>
      <c r="Q33" s="63"/>
      <c r="R33" s="63"/>
      <c r="S33" s="63"/>
    </row>
    <row r="34" spans="1:19" s="24" customFormat="1" ht="21" x14ac:dyDescent="0.4">
      <c r="A34" s="24">
        <v>27</v>
      </c>
      <c r="B34" s="62" t="s">
        <v>26</v>
      </c>
      <c r="C34" s="8"/>
      <c r="E34" s="24">
        <f>IF(D34&lt;=$B$5,[1]Randon_Number!A29,HLOOKUP($A$5,[1]Randon_Number!$E$2:$BQ$258,[1]Draw_Sheet!E33+1,FALSE))</f>
        <v>27</v>
      </c>
      <c r="F34" s="35" t="str">
        <f t="shared" si="0"/>
        <v>St. John's College, Ballyfermot</v>
      </c>
      <c r="G34" s="52"/>
      <c r="H34" s="82"/>
      <c r="I34" s="81" t="str">
        <f>IF($E34=0,F35,IF($G34=$G35,"",IF($G34&gt;$G35,F34,F35)))</f>
        <v/>
      </c>
      <c r="J34" s="80"/>
      <c r="K34" s="82"/>
      <c r="L34" s="81" t="str">
        <f>IF($J60=$J62,"",IF($J60&gt;$J62,I60,I62))</f>
        <v/>
      </c>
      <c r="M34" s="80"/>
      <c r="N34" s="23"/>
      <c r="O34" s="63"/>
      <c r="P34" s="63"/>
      <c r="Q34" s="63"/>
      <c r="R34" s="63"/>
      <c r="S34" s="63"/>
    </row>
    <row r="35" spans="1:19" s="24" customFormat="1" ht="21" x14ac:dyDescent="0.4">
      <c r="A35" s="24">
        <v>28</v>
      </c>
      <c r="B35" s="62" t="s">
        <v>8</v>
      </c>
      <c r="C35" s="8"/>
      <c r="E35" s="24">
        <f>IF(D35&lt;=$B$5,[1]Randon_Number!A30,HLOOKUP($A$5,[1]Randon_Number!$E$2:$BQ$258,[1]Draw_Sheet!E34+1,FALSE))</f>
        <v>28</v>
      </c>
      <c r="F35" s="35" t="str">
        <f t="shared" si="0"/>
        <v>St. Benildus College, Kilmacud</v>
      </c>
      <c r="G35" s="52"/>
      <c r="H35" s="82"/>
      <c r="I35" s="81"/>
      <c r="J35" s="80"/>
      <c r="K35" s="82"/>
      <c r="L35" s="81"/>
      <c r="M35" s="80"/>
      <c r="N35" s="23"/>
      <c r="O35" s="63"/>
      <c r="P35" s="63"/>
      <c r="Q35" s="63"/>
      <c r="R35" s="63"/>
      <c r="S35" s="63"/>
    </row>
    <row r="36" spans="1:19" s="24" customFormat="1" ht="21" x14ac:dyDescent="0.4">
      <c r="A36" s="24">
        <v>29</v>
      </c>
      <c r="B36" s="62" t="s">
        <v>74</v>
      </c>
      <c r="C36" s="8"/>
      <c r="E36" s="24">
        <f>IF(D36&lt;=$B$5,[1]Randon_Number!A31,HLOOKUP($A$5,[1]Randon_Number!$E$2:$BQ$258,[1]Draw_Sheet!E35+1,FALSE))</f>
        <v>29</v>
      </c>
      <c r="F36" s="35" t="str">
        <f t="shared" si="0"/>
        <v>Collinstown Park C.C.</v>
      </c>
      <c r="G36" s="52"/>
      <c r="H36" s="82">
        <v>8</v>
      </c>
      <c r="I36" s="81" t="str">
        <f>IF($E36=0,F37,IF($G36=$G37,"",IF($G36&gt;$G37,F36,F37)))</f>
        <v/>
      </c>
      <c r="J36" s="80"/>
      <c r="K36" s="82">
        <v>8</v>
      </c>
      <c r="L36" s="81" t="str">
        <f>IF($J64=$J66,"",IF($J64&gt;$J66,I64,I66))</f>
        <v/>
      </c>
      <c r="M36" s="80"/>
      <c r="N36" s="23"/>
      <c r="O36" s="63"/>
      <c r="P36" s="63"/>
      <c r="Q36" s="63"/>
      <c r="R36" s="63"/>
      <c r="S36" s="63"/>
    </row>
    <row r="37" spans="1:19" s="24" customFormat="1" ht="21" x14ac:dyDescent="0.4">
      <c r="A37" s="24">
        <v>30</v>
      </c>
      <c r="B37" s="91" t="s">
        <v>142</v>
      </c>
      <c r="C37" s="8"/>
      <c r="E37" s="24">
        <f>IF(D37&lt;=$B$5,[1]Randon_Number!A32,HLOOKUP($A$5,[1]Randon_Number!$E$2:$BQ$258,[1]Draw_Sheet!E36+1,FALSE))</f>
        <v>30</v>
      </c>
      <c r="F37" s="35" t="str">
        <f t="shared" si="0"/>
        <v>St. Mark's C.S., Tallaght/Drimnagh Castle CBS</v>
      </c>
      <c r="G37" s="52"/>
      <c r="H37" s="82"/>
      <c r="I37" s="81"/>
      <c r="J37" s="80"/>
      <c r="K37" s="82"/>
      <c r="L37" s="81"/>
      <c r="M37" s="80"/>
      <c r="N37" s="23"/>
      <c r="O37" s="63"/>
      <c r="P37" s="63"/>
      <c r="Q37" s="63"/>
      <c r="R37" s="63"/>
      <c r="S37" s="63"/>
    </row>
    <row r="38" spans="1:19" s="24" customFormat="1" ht="21" x14ac:dyDescent="0.4">
      <c r="A38" s="24">
        <v>31</v>
      </c>
      <c r="B38" s="62" t="s">
        <v>91</v>
      </c>
      <c r="C38" s="8"/>
      <c r="E38" s="24">
        <f>IF(D38&lt;=$B$5,[1]Randon_Number!A33,HLOOKUP($A$5,[1]Randon_Number!$E$2:$BQ$258,[1]Draw_Sheet!E37+1,FALSE))</f>
        <v>31</v>
      </c>
      <c r="F38" s="35" t="str">
        <f t="shared" si="0"/>
        <v>St. MacDara's C.S., Templeogue</v>
      </c>
      <c r="G38" s="52"/>
      <c r="H38" s="82"/>
      <c r="I38" s="81" t="str">
        <f>IF($E38=0,F39,IF($G38=$G39,"",IF($G38&gt;$G39,F38,F39)))</f>
        <v/>
      </c>
      <c r="J38" s="80"/>
      <c r="K38" s="82"/>
      <c r="L38" s="81" t="str">
        <f>IF($J68=$J70,"",IF($J68&gt;$J70,I68,I70))</f>
        <v/>
      </c>
      <c r="M38" s="80"/>
      <c r="N38" s="23"/>
      <c r="O38" s="63"/>
      <c r="P38" s="63"/>
      <c r="Q38" s="63"/>
      <c r="R38" s="63"/>
      <c r="S38" s="63"/>
    </row>
    <row r="39" spans="1:19" s="24" customFormat="1" ht="21" x14ac:dyDescent="0.4">
      <c r="A39" s="24">
        <v>32</v>
      </c>
      <c r="B39" s="35" t="s">
        <v>11</v>
      </c>
      <c r="C39" s="8"/>
      <c r="E39" s="24">
        <f>IF(D39&lt;=$B$5,[1]Randon_Number!A34,HLOOKUP($A$5,[1]Randon_Number!$E$2:$BQ$258,[1]Draw_Sheet!E38+1,FALSE))</f>
        <v>32</v>
      </c>
      <c r="F39" s="35" t="str">
        <f t="shared" si="0"/>
        <v>St. Michael's College, Ailesbury Road</v>
      </c>
      <c r="G39" s="52"/>
      <c r="H39" s="82"/>
      <c r="I39" s="81"/>
      <c r="J39" s="80"/>
      <c r="K39" s="82"/>
      <c r="L39" s="81"/>
      <c r="M39" s="80"/>
      <c r="N39" s="23"/>
      <c r="O39" s="63"/>
      <c r="P39" s="63"/>
      <c r="Q39" s="63"/>
      <c r="R39" s="63"/>
      <c r="S39" s="63"/>
    </row>
    <row r="40" spans="1:19" s="24" customFormat="1" ht="21" x14ac:dyDescent="0.4">
      <c r="A40" s="24">
        <v>33</v>
      </c>
      <c r="B40" s="62" t="s">
        <v>79</v>
      </c>
      <c r="C40" s="8"/>
      <c r="E40" s="24">
        <f>IF(D40&lt;=$B$5,[1]Randon_Number!A35,HLOOKUP($A$5,[1]Randon_Number!$E$2:$BQ$258,[1]Draw_Sheet!E39+1,FALSE))</f>
        <v>33</v>
      </c>
      <c r="F40" s="35" t="str">
        <f t="shared" ref="F40:F71" si="1">VLOOKUP($E40,$A$8:$B$263,2,FALSE)</f>
        <v>Colaiste Phadraig CBS, Lucan</v>
      </c>
      <c r="G40" s="52"/>
      <c r="H40" s="82">
        <v>9</v>
      </c>
      <c r="I40" s="81" t="str">
        <f>IF($E40=0,F41,IF($G40=$G41,"",IF($G40&gt;$G41,F40,F41)))</f>
        <v/>
      </c>
      <c r="J40" s="80"/>
      <c r="K40" s="82">
        <v>9</v>
      </c>
      <c r="L40" s="81" t="str">
        <f>IF($J72=$J74,"",IF($J72&gt;$J74,I72,I74))</f>
        <v/>
      </c>
      <c r="M40" s="80"/>
      <c r="N40" s="23"/>
      <c r="O40" s="63"/>
      <c r="P40" s="63"/>
      <c r="Q40" s="63"/>
      <c r="R40" s="63"/>
      <c r="S40" s="63"/>
    </row>
    <row r="41" spans="1:19" s="24" customFormat="1" ht="21" x14ac:dyDescent="0.4">
      <c r="A41" s="24">
        <v>34</v>
      </c>
      <c r="B41" s="83" t="s">
        <v>143</v>
      </c>
      <c r="C41" s="8"/>
      <c r="E41" s="24">
        <f>IF(D41&lt;=$B$5,[1]Randon_Number!A36,HLOOKUP($A$5,[1]Randon_Number!$E$2:$BQ$258,[1]Draw_Sheet!E40+1,FALSE))</f>
        <v>34</v>
      </c>
      <c r="F41" s="35" t="str">
        <f t="shared" si="1"/>
        <v>St. Tiernan's C.S., Balally/Clonkeen College</v>
      </c>
      <c r="G41" s="52"/>
      <c r="H41" s="82"/>
      <c r="I41" s="81"/>
      <c r="J41" s="80"/>
      <c r="K41" s="82"/>
      <c r="L41" s="81"/>
      <c r="M41" s="80"/>
      <c r="N41" s="23"/>
      <c r="O41" s="63"/>
      <c r="P41" s="63"/>
      <c r="Q41" s="63"/>
      <c r="R41" s="63"/>
      <c r="S41" s="63"/>
    </row>
    <row r="42" spans="1:19" s="24" customFormat="1" ht="21" x14ac:dyDescent="0.4">
      <c r="A42" s="24">
        <v>35</v>
      </c>
      <c r="B42" s="62" t="s">
        <v>16</v>
      </c>
      <c r="C42" s="8"/>
      <c r="E42" s="24">
        <f>IF(D42&lt;=$B$5,[1]Randon_Number!A37,HLOOKUP($A$5,[1]Randon_Number!$E$2:$BQ$258,[1]Draw_Sheet!E41+1,FALSE))</f>
        <v>35</v>
      </c>
      <c r="F42" s="35" t="str">
        <f t="shared" si="1"/>
        <v>Castleknock College</v>
      </c>
      <c r="G42" s="52"/>
      <c r="H42" s="82"/>
      <c r="I42" s="81" t="str">
        <f>IF($E42=0,F43,IF($G42=$G43,"",IF($G42&gt;$G43,F42,F43)))</f>
        <v/>
      </c>
      <c r="J42" s="80"/>
      <c r="K42" s="82"/>
      <c r="L42" s="81" t="str">
        <f>IF($J76=$J78,"",IF($J76&gt;$J78,I76,I78))</f>
        <v/>
      </c>
      <c r="M42" s="80"/>
      <c r="N42" s="23"/>
      <c r="O42" s="63"/>
      <c r="P42" s="63"/>
      <c r="Q42" s="63"/>
      <c r="R42" s="63"/>
      <c r="S42" s="63"/>
    </row>
    <row r="43" spans="1:19" s="24" customFormat="1" ht="21" x14ac:dyDescent="0.4">
      <c r="A43" s="24">
        <v>36</v>
      </c>
      <c r="B43" s="35" t="s">
        <v>81</v>
      </c>
      <c r="C43" s="8"/>
      <c r="E43" s="24">
        <f>IF(D43&lt;=$B$5,[1]Randon_Number!A38,HLOOKUP($A$5,[1]Randon_Number!$E$2:$BQ$258,[1]Draw_Sheet!E42+1,FALSE))</f>
        <v>36</v>
      </c>
      <c r="F43" s="35" t="str">
        <f t="shared" si="1"/>
        <v>Tallaght C.S.</v>
      </c>
      <c r="G43" s="52"/>
      <c r="H43" s="82"/>
      <c r="I43" s="81"/>
      <c r="J43" s="80"/>
      <c r="K43" s="82"/>
      <c r="L43" s="81"/>
      <c r="M43" s="80"/>
      <c r="N43" s="23"/>
      <c r="O43" s="63"/>
      <c r="P43" s="63"/>
      <c r="Q43" s="63"/>
      <c r="R43" s="63"/>
      <c r="S43" s="63"/>
    </row>
    <row r="44" spans="1:19" s="24" customFormat="1" ht="21" x14ac:dyDescent="0.4">
      <c r="A44" s="24">
        <v>37</v>
      </c>
      <c r="B44" s="62" t="s">
        <v>46</v>
      </c>
      <c r="C44" s="8"/>
      <c r="E44" s="24">
        <f>IF(D44&lt;=$B$5,[1]Randon_Number!A39,HLOOKUP($A$5,[1]Randon_Number!$E$2:$BQ$258,[1]Draw_Sheet!E43+1,FALSE))</f>
        <v>37</v>
      </c>
      <c r="F44" s="35" t="str">
        <f t="shared" si="1"/>
        <v>Adamstown C.C.</v>
      </c>
      <c r="G44" s="52"/>
      <c r="H44" s="82">
        <v>10</v>
      </c>
      <c r="I44" s="81" t="str">
        <f>IF($E44=0,F45,IF($G44=$G45,"",IF($G44&gt;$G45,F44,F45)))</f>
        <v/>
      </c>
      <c r="J44" s="80"/>
      <c r="K44" s="82">
        <v>10</v>
      </c>
      <c r="L44" s="81" t="str">
        <f>IF($J80=$J82,"",IF($J80&gt;$J82,I80,I82))</f>
        <v/>
      </c>
      <c r="M44" s="80"/>
      <c r="N44" s="23"/>
      <c r="O44" s="63"/>
      <c r="P44" s="63"/>
      <c r="Q44" s="63"/>
      <c r="R44" s="63"/>
      <c r="S44" s="63"/>
    </row>
    <row r="45" spans="1:19" s="24" customFormat="1" ht="21" x14ac:dyDescent="0.4">
      <c r="A45" s="24">
        <v>38</v>
      </c>
      <c r="B45" s="62" t="s">
        <v>15</v>
      </c>
      <c r="C45" s="8"/>
      <c r="E45" s="24">
        <f>IF(D45&lt;=$B$5,[1]Randon_Number!A40,HLOOKUP($A$5,[1]Randon_Number!$E$2:$BQ$258,[1]Draw_Sheet!E44+1,FALSE))</f>
        <v>38</v>
      </c>
      <c r="F45" s="35" t="str">
        <f t="shared" si="1"/>
        <v>Templeogue College</v>
      </c>
      <c r="G45" s="52"/>
      <c r="H45" s="82"/>
      <c r="I45" s="81"/>
      <c r="J45" s="80"/>
      <c r="K45" s="82"/>
      <c r="L45" s="81"/>
      <c r="M45" s="80"/>
      <c r="N45" s="23"/>
      <c r="O45" s="63"/>
      <c r="P45" s="63"/>
      <c r="Q45" s="63"/>
      <c r="R45" s="63"/>
      <c r="S45" s="63"/>
    </row>
    <row r="46" spans="1:19" s="24" customFormat="1" ht="21" x14ac:dyDescent="0.4">
      <c r="A46" s="24">
        <v>39</v>
      </c>
      <c r="B46" s="35" t="s">
        <v>9</v>
      </c>
      <c r="C46" s="8"/>
      <c r="E46" s="24">
        <f>IF(D46&lt;=$B$5,[1]Randon_Number!A41,HLOOKUP($A$5,[1]Randon_Number!$E$2:$BQ$258,[1]Draw_Sheet!E45+1,FALSE))</f>
        <v>39</v>
      </c>
      <c r="F46" s="35" t="str">
        <f t="shared" si="1"/>
        <v>Athlone C.C.</v>
      </c>
      <c r="G46" s="52"/>
      <c r="H46" s="82"/>
      <c r="I46" s="81" t="str">
        <f>IF($E46=0,F47,IF($G46=$G47,"",IF($G46&gt;$G47,F46,F47)))</f>
        <v/>
      </c>
      <c r="J46" s="80"/>
      <c r="K46" s="82"/>
      <c r="L46" s="81" t="str">
        <f>IF($J84=$J86,"",IF($J84&gt;$J86,I84,I86))</f>
        <v/>
      </c>
      <c r="M46" s="80"/>
      <c r="N46" s="23"/>
      <c r="O46" s="63"/>
      <c r="P46" s="63"/>
      <c r="Q46" s="63"/>
      <c r="R46" s="63"/>
      <c r="S46" s="63"/>
    </row>
    <row r="47" spans="1:19" s="24" customFormat="1" ht="21" x14ac:dyDescent="0.4">
      <c r="A47" s="24">
        <v>40</v>
      </c>
      <c r="B47" s="62" t="s">
        <v>12</v>
      </c>
      <c r="C47" s="8"/>
      <c r="E47" s="24">
        <f>IF(D47&lt;=$B$5,[1]Randon_Number!A42,HLOOKUP($A$5,[1]Randon_Number!$E$2:$BQ$258,[1]Draw_Sheet!E46+1,FALSE))</f>
        <v>40</v>
      </c>
      <c r="F47" s="35" t="str">
        <f t="shared" si="1"/>
        <v>Moate C.S.</v>
      </c>
      <c r="G47" s="52"/>
      <c r="H47" s="82"/>
      <c r="I47" s="81"/>
      <c r="J47" s="80"/>
      <c r="K47" s="82"/>
      <c r="L47" s="81"/>
      <c r="M47" s="80"/>
      <c r="N47" s="23"/>
      <c r="O47" s="63"/>
      <c r="P47" s="63"/>
      <c r="Q47" s="63"/>
      <c r="R47" s="63"/>
      <c r="S47" s="63"/>
    </row>
    <row r="48" spans="1:19" s="24" customFormat="1" ht="21" x14ac:dyDescent="0.4">
      <c r="A48" s="24">
        <v>41</v>
      </c>
      <c r="B48" s="35" t="s">
        <v>62</v>
      </c>
      <c r="C48" s="8"/>
      <c r="E48" s="24">
        <f>IF(D48&lt;=$B$5,[1]Randon_Number!A43,HLOOKUP($A$5,[1]Randon_Number!$E$2:$BQ$258,[1]Draw_Sheet!E47+1,FALSE))</f>
        <v>41</v>
      </c>
      <c r="F48" s="35" t="str">
        <f t="shared" si="1"/>
        <v>Mercy S.S., Kilbeggan</v>
      </c>
      <c r="G48" s="52"/>
      <c r="H48" s="82">
        <v>11</v>
      </c>
      <c r="I48" s="81" t="str">
        <f>IF($E48=0,F49,IF($G48=$G49,"",IF($G48&gt;$G49,F48,F49)))</f>
        <v/>
      </c>
      <c r="J48" s="80"/>
      <c r="K48" s="82">
        <v>11</v>
      </c>
      <c r="L48" s="81" t="str">
        <f>IF($J88=$J90,"",IF($J88&gt;$J90,I88,I90))</f>
        <v/>
      </c>
      <c r="M48" s="80"/>
      <c r="N48" s="23"/>
      <c r="O48" s="63"/>
      <c r="P48" s="63"/>
      <c r="Q48" s="63"/>
      <c r="R48" s="63"/>
      <c r="S48" s="63"/>
    </row>
    <row r="49" spans="1:19" s="24" customFormat="1" ht="21" x14ac:dyDescent="0.4">
      <c r="A49" s="24">
        <v>42</v>
      </c>
      <c r="B49" s="62" t="s">
        <v>47</v>
      </c>
      <c r="C49" s="8"/>
      <c r="E49" s="24">
        <f>IF(D49&lt;=$B$5,[1]Randon_Number!A44,HLOOKUP($A$5,[1]Randon_Number!$E$2:$BQ$258,[1]Draw_Sheet!E48+1,FALSE))</f>
        <v>42</v>
      </c>
      <c r="F49" s="35" t="str">
        <f t="shared" si="1"/>
        <v>St. Finian's College, Mullingar</v>
      </c>
      <c r="G49" s="52"/>
      <c r="H49" s="82"/>
      <c r="I49" s="81"/>
      <c r="J49" s="80"/>
      <c r="K49" s="82"/>
      <c r="L49" s="81"/>
      <c r="M49" s="80"/>
      <c r="N49" s="23"/>
      <c r="O49" s="63"/>
      <c r="P49" s="63"/>
      <c r="Q49" s="63"/>
      <c r="R49" s="63"/>
      <c r="S49" s="63"/>
    </row>
    <row r="50" spans="1:19" s="24" customFormat="1" ht="21" x14ac:dyDescent="0.4">
      <c r="A50" s="24">
        <v>43</v>
      </c>
      <c r="B50" s="62" t="s">
        <v>65</v>
      </c>
      <c r="C50" s="8"/>
      <c r="E50" s="24">
        <f>IF(D50&lt;=$B$5,[1]Randon_Number!A45,HLOOKUP($A$5,[1]Randon_Number!$E$2:$BQ$258,[1]Draw_Sheet!E49+1,FALSE))</f>
        <v>43</v>
      </c>
      <c r="F50" s="35" t="str">
        <f t="shared" si="1"/>
        <v>Oaklands C.C., Edenderry</v>
      </c>
      <c r="G50" s="52"/>
      <c r="H50" s="82"/>
      <c r="I50" s="81" t="str">
        <f>IF($E50=0,F51,IF($G50=$G51,"",IF($G50&gt;$G51,F50,F51)))</f>
        <v/>
      </c>
      <c r="J50" s="80"/>
      <c r="K50" s="82"/>
      <c r="L50" s="81" t="str">
        <f>IF($J92=$J94,"",IF($J92&gt;$J94,I92,I94))</f>
        <v/>
      </c>
      <c r="M50" s="80"/>
      <c r="N50" s="23"/>
      <c r="O50" s="63"/>
      <c r="P50" s="63"/>
      <c r="Q50" s="63"/>
      <c r="R50" s="63"/>
      <c r="S50" s="63"/>
    </row>
    <row r="51" spans="1:19" s="24" customFormat="1" ht="21" x14ac:dyDescent="0.4">
      <c r="A51" s="24">
        <v>44</v>
      </c>
      <c r="B51" s="35" t="s">
        <v>66</v>
      </c>
      <c r="C51" s="8"/>
      <c r="E51" s="24">
        <f>IF(D51&lt;=$B$5,[1]Randon_Number!A46,HLOOKUP($A$5,[1]Randon_Number!$E$2:$BQ$258,[1]Draw_Sheet!E50+1,FALSE))</f>
        <v>44</v>
      </c>
      <c r="F51" s="35" t="str">
        <f t="shared" si="1"/>
        <v>Marist College, Athlone</v>
      </c>
      <c r="G51" s="52"/>
      <c r="H51" s="82"/>
      <c r="I51" s="81"/>
      <c r="J51" s="80"/>
      <c r="K51" s="82"/>
      <c r="L51" s="81"/>
      <c r="M51" s="80"/>
      <c r="N51" s="23"/>
      <c r="O51" s="63"/>
      <c r="P51" s="63"/>
      <c r="Q51" s="63"/>
      <c r="R51" s="63"/>
      <c r="S51" s="63"/>
    </row>
    <row r="52" spans="1:19" s="24" customFormat="1" ht="23.25" customHeight="1" x14ac:dyDescent="0.4">
      <c r="A52" s="24">
        <v>45</v>
      </c>
      <c r="B52" s="83" t="s">
        <v>144</v>
      </c>
      <c r="C52" s="8"/>
      <c r="E52" s="24">
        <f>IF(D52&lt;=$B$5,[1]Randon_Number!A47,HLOOKUP($A$5,[1]Randon_Number!$E$2:$BQ$258,[1]Draw_Sheet!E51+1,FALSE))</f>
        <v>45</v>
      </c>
      <c r="F52" s="35" t="str">
        <f t="shared" si="1"/>
        <v>St. Joseph's S.S., Rochfortbridge/Ard Scoil Rath Iomghain, Rathangan</v>
      </c>
      <c r="G52" s="52"/>
      <c r="H52" s="82">
        <v>12</v>
      </c>
      <c r="I52" s="81" t="str">
        <f>IF($E52=0,F53,IF($G52=$G53,"",IF($G52&gt;$G53,F52,F53)))</f>
        <v/>
      </c>
      <c r="J52" s="80"/>
      <c r="K52" s="82">
        <v>12</v>
      </c>
      <c r="L52" s="81" t="str">
        <f>IF($J96=$J98,"",IF($J96&gt;$J98,I96,I98))</f>
        <v/>
      </c>
      <c r="M52" s="80"/>
      <c r="N52" s="23"/>
      <c r="O52" s="63"/>
      <c r="P52" s="63"/>
      <c r="Q52" s="63"/>
      <c r="R52" s="63"/>
      <c r="S52" s="63"/>
    </row>
    <row r="53" spans="1:19" s="24" customFormat="1" ht="21" x14ac:dyDescent="0.4">
      <c r="A53" s="24">
        <v>46</v>
      </c>
      <c r="B53" s="35" t="s">
        <v>48</v>
      </c>
      <c r="C53" s="8"/>
      <c r="E53" s="24">
        <f>IF(D53&lt;=$B$5,[1]Randon_Number!A48,HLOOKUP($A$5,[1]Randon_Number!$E$2:$BQ$258,[1]Draw_Sheet!E52+1,FALSE))</f>
        <v>46</v>
      </c>
      <c r="F53" s="35" t="str">
        <f t="shared" si="1"/>
        <v>St. Mary's CBS, Portlaoise</v>
      </c>
      <c r="G53" s="52"/>
      <c r="H53" s="82"/>
      <c r="I53" s="81"/>
      <c r="J53" s="80"/>
      <c r="K53" s="82"/>
      <c r="L53" s="81"/>
      <c r="M53" s="80"/>
      <c r="N53" s="23"/>
      <c r="O53" s="63"/>
      <c r="P53" s="63"/>
      <c r="Q53" s="63"/>
      <c r="R53" s="63"/>
      <c r="S53" s="63"/>
    </row>
    <row r="54" spans="1:19" s="24" customFormat="1" ht="21" x14ac:dyDescent="0.4">
      <c r="A54" s="24">
        <v>47</v>
      </c>
      <c r="B54" s="35" t="s">
        <v>43</v>
      </c>
      <c r="C54" s="8"/>
      <c r="E54" s="24">
        <f>IF(D54&lt;=$B$5,[1]Randon_Number!A49,HLOOKUP($A$5,[1]Randon_Number!$E$2:$BQ$258,[1]Draw_Sheet!E53+1,FALSE))</f>
        <v>47</v>
      </c>
      <c r="F54" s="35" t="str">
        <f t="shared" si="1"/>
        <v>Malahide C.S.</v>
      </c>
      <c r="G54" s="52"/>
      <c r="H54" s="82"/>
      <c r="I54" s="81" t="str">
        <f>IF($E54=0,F55,IF($G54=$G55,"",IF($G54&gt;$G55,F54,F55)))</f>
        <v/>
      </c>
      <c r="J54" s="80"/>
      <c r="K54" s="82"/>
      <c r="L54" s="81" t="str">
        <f>IF($J100=$J102,"",IF($J100&gt;$J102,I100,I102))</f>
        <v/>
      </c>
      <c r="M54" s="80"/>
      <c r="N54" s="23"/>
      <c r="O54" s="63"/>
      <c r="P54" s="63"/>
      <c r="Q54" s="63"/>
      <c r="R54" s="63"/>
      <c r="S54" s="63"/>
    </row>
    <row r="55" spans="1:19" s="24" customFormat="1" ht="21" x14ac:dyDescent="0.4">
      <c r="A55" s="24">
        <v>48</v>
      </c>
      <c r="B55" s="35" t="s">
        <v>22</v>
      </c>
      <c r="C55" s="8"/>
      <c r="E55" s="24">
        <f>IF(D55&lt;=$B$5,[1]Randon_Number!A50,HLOOKUP($A$5,[1]Randon_Number!$E$2:$BQ$258,[1]Draw_Sheet!E54+1,FALSE))</f>
        <v>48</v>
      </c>
      <c r="F55" s="35" t="str">
        <f t="shared" si="1"/>
        <v>Portmarnock C.S.</v>
      </c>
      <c r="G55" s="52"/>
      <c r="H55" s="82"/>
      <c r="I55" s="81"/>
      <c r="J55" s="80"/>
      <c r="K55" s="82"/>
      <c r="L55" s="81"/>
      <c r="M55" s="80"/>
      <c r="N55" s="23"/>
      <c r="O55" s="63"/>
      <c r="P55" s="63"/>
      <c r="Q55" s="63"/>
      <c r="R55" s="63"/>
      <c r="S55" s="63"/>
    </row>
    <row r="56" spans="1:19" s="24" customFormat="1" ht="21" x14ac:dyDescent="0.4">
      <c r="A56" s="24">
        <v>49</v>
      </c>
      <c r="B56" s="35" t="s">
        <v>147</v>
      </c>
      <c r="C56" s="8"/>
      <c r="E56" s="24">
        <f>IF(D56&lt;=$B$5,[1]Randon_Number!A51,HLOOKUP($A$5,[1]Randon_Number!$E$2:$BQ$258,[1]Draw_Sheet!E55+1,FALSE))</f>
        <v>49</v>
      </c>
      <c r="F56" s="35" t="str">
        <f t="shared" si="1"/>
        <v>Larkin C.C., Champions Avenue</v>
      </c>
      <c r="G56" s="52"/>
      <c r="H56" s="82">
        <v>13</v>
      </c>
      <c r="I56" s="81" t="str">
        <f>IF($E56=0,F57,IF($G56=$G57,"",IF($G56&gt;$G57,F56,F57)))</f>
        <v/>
      </c>
      <c r="J56" s="80"/>
      <c r="K56" s="82">
        <v>13</v>
      </c>
      <c r="L56" s="81" t="str">
        <f>IF($J104=$J106,"",IF($J104&gt;$J106,I104,I106))</f>
        <v/>
      </c>
      <c r="M56" s="80"/>
      <c r="N56" s="23"/>
      <c r="O56" s="63"/>
      <c r="P56" s="63"/>
      <c r="Q56" s="63"/>
      <c r="R56" s="63"/>
      <c r="S56" s="63"/>
    </row>
    <row r="57" spans="1:19" s="24" customFormat="1" ht="21" x14ac:dyDescent="0.4">
      <c r="A57" s="24">
        <v>50</v>
      </c>
      <c r="B57" s="35" t="s">
        <v>71</v>
      </c>
      <c r="C57" s="8"/>
      <c r="E57" s="24">
        <f>IF(D57&lt;=$B$5,[1]Randon_Number!A52,HLOOKUP($A$5,[1]Randon_Number!$E$2:$BQ$258,[1]Draw_Sheet!E56+1,FALSE))</f>
        <v>50</v>
      </c>
      <c r="F57" s="35" t="str">
        <f t="shared" si="1"/>
        <v>Ratoath College</v>
      </c>
      <c r="G57" s="52"/>
      <c r="H57" s="82"/>
      <c r="I57" s="81"/>
      <c r="J57" s="80"/>
      <c r="K57" s="82"/>
      <c r="L57" s="81"/>
      <c r="M57" s="80"/>
      <c r="N57" s="23"/>
      <c r="O57" s="63"/>
      <c r="P57" s="63"/>
      <c r="Q57" s="63"/>
      <c r="R57" s="63"/>
      <c r="S57" s="63"/>
    </row>
    <row r="58" spans="1:19" s="24" customFormat="1" ht="21" x14ac:dyDescent="0.4">
      <c r="A58" s="24">
        <v>51</v>
      </c>
      <c r="B58" s="99" t="s">
        <v>18</v>
      </c>
      <c r="C58" s="8"/>
      <c r="E58" s="24">
        <f>IF(D58&lt;=$B$5,[1]Randon_Number!A53,HLOOKUP($A$5,[1]Randon_Number!$E$2:$BQ$258,[1]Draw_Sheet!E57+1,FALSE))</f>
        <v>51</v>
      </c>
      <c r="F58" s="35" t="str">
        <f t="shared" si="1"/>
        <v>Skerries C.C.</v>
      </c>
      <c r="G58" s="52"/>
      <c r="H58" s="82"/>
      <c r="I58" s="81" t="str">
        <f>IF($E58=0,F59,IF($G58=$G59,"",IF($G58&gt;$G59,F58,F59)))</f>
        <v/>
      </c>
      <c r="J58" s="80"/>
      <c r="K58" s="82"/>
      <c r="L58" s="81" t="str">
        <f>IF($J108=$J110,"",IF($J108&gt;$J110,I108,I110))</f>
        <v/>
      </c>
      <c r="M58" s="80"/>
      <c r="N58" s="23"/>
      <c r="O58" s="63"/>
      <c r="P58" s="63"/>
      <c r="Q58" s="63"/>
      <c r="R58" s="63"/>
      <c r="S58" s="63"/>
    </row>
    <row r="59" spans="1:19" s="24" customFormat="1" ht="21" x14ac:dyDescent="0.4">
      <c r="A59" s="24">
        <v>52</v>
      </c>
      <c r="B59" s="62" t="s">
        <v>25</v>
      </c>
      <c r="C59" s="8"/>
      <c r="E59" s="24">
        <f>IF(D59&lt;=$B$5,[1]Randon_Number!A54,HLOOKUP($A$5,[1]Randon_Number!$E$2:$BQ$258,[1]Draw_Sheet!E58+1,FALSE))</f>
        <v>52</v>
      </c>
      <c r="F59" s="35" t="str">
        <f t="shared" si="1"/>
        <v>Colaiste Choilm CBS, Swords</v>
      </c>
      <c r="G59" s="52"/>
      <c r="H59" s="82"/>
      <c r="I59" s="81"/>
      <c r="J59" s="80"/>
      <c r="K59" s="82"/>
      <c r="L59" s="81"/>
      <c r="M59" s="80"/>
      <c r="N59" s="23"/>
      <c r="O59" s="63"/>
      <c r="P59" s="63"/>
      <c r="Q59" s="63"/>
      <c r="R59" s="63"/>
      <c r="S59" s="63"/>
    </row>
    <row r="60" spans="1:19" s="24" customFormat="1" ht="21" x14ac:dyDescent="0.4">
      <c r="A60" s="24">
        <v>53</v>
      </c>
      <c r="B60" s="62" t="s">
        <v>13</v>
      </c>
      <c r="C60" s="8"/>
      <c r="E60" s="24">
        <f>IF(D60&lt;=$B$5,[1]Randon_Number!A55,HLOOKUP($A$5,[1]Randon_Number!$E$2:$BQ$258,[1]Draw_Sheet!E59+1,FALSE))</f>
        <v>53</v>
      </c>
      <c r="F60" s="35" t="str">
        <f t="shared" si="1"/>
        <v>Beneavin College, Finglas</v>
      </c>
      <c r="G60" s="52"/>
      <c r="H60" s="82">
        <v>14</v>
      </c>
      <c r="I60" s="81" t="str">
        <f>IF($E60=0,F61,IF($G60=$G61,"",IF($G60&gt;$G61,F60,F61)))</f>
        <v/>
      </c>
      <c r="J60" s="80"/>
      <c r="K60" s="82">
        <v>14</v>
      </c>
      <c r="L60" s="81" t="str">
        <f>IF($J112=$J114,"",IF($J112&gt;$J114,I112,I114))</f>
        <v/>
      </c>
      <c r="M60" s="80"/>
      <c r="N60" s="23"/>
      <c r="O60" s="63"/>
      <c r="P60" s="63"/>
      <c r="Q60" s="63"/>
      <c r="R60" s="63"/>
      <c r="S60" s="63"/>
    </row>
    <row r="61" spans="1:19" s="24" customFormat="1" ht="21" x14ac:dyDescent="0.4">
      <c r="A61" s="24">
        <v>54</v>
      </c>
      <c r="B61" s="35" t="s">
        <v>14</v>
      </c>
      <c r="C61" s="8"/>
      <c r="E61" s="24">
        <f>IF(D61&lt;=$B$5,[1]Randon_Number!A56,HLOOKUP($A$5,[1]Randon_Number!$E$2:$BQ$258,[1]Draw_Sheet!E60+1,FALSE))</f>
        <v>54</v>
      </c>
      <c r="F61" s="35" t="str">
        <f t="shared" si="1"/>
        <v>St. Declan's College, Cabra</v>
      </c>
      <c r="G61" s="52"/>
      <c r="H61" s="82"/>
      <c r="I61" s="81"/>
      <c r="J61" s="80"/>
      <c r="K61" s="82"/>
      <c r="L61" s="81"/>
      <c r="M61" s="80"/>
      <c r="N61" s="23"/>
      <c r="O61" s="63"/>
      <c r="P61" s="63"/>
      <c r="Q61" s="63"/>
      <c r="R61" s="63"/>
      <c r="S61" s="63"/>
    </row>
    <row r="62" spans="1:19" s="24" customFormat="1" ht="22.5" customHeight="1" x14ac:dyDescent="0.4">
      <c r="A62" s="24">
        <v>55</v>
      </c>
      <c r="B62" s="35" t="s">
        <v>28</v>
      </c>
      <c r="C62" s="8"/>
      <c r="E62" s="24">
        <f>IF(D62&lt;=$B$5,[1]Randon_Number!A57,HLOOKUP($A$5,[1]Randon_Number!$E$2:$BQ$258,[1]Draw_Sheet!E61+1,FALSE))</f>
        <v>55</v>
      </c>
      <c r="F62" s="35" t="str">
        <f t="shared" si="1"/>
        <v>Ashbourne C.S.</v>
      </c>
      <c r="G62" s="52"/>
      <c r="H62" s="82"/>
      <c r="I62" s="81" t="str">
        <f>IF($E62=0,F63,IF($G62=$G63,"",IF($G62&gt;$G63,F62,F63)))</f>
        <v/>
      </c>
      <c r="J62" s="80"/>
      <c r="K62" s="82"/>
      <c r="L62" s="81" t="str">
        <f>IF($J116=$J118,"",IF($J116&gt;$J118,I116,I118))</f>
        <v/>
      </c>
      <c r="M62" s="80"/>
      <c r="N62" s="23"/>
      <c r="O62" s="63"/>
      <c r="P62" s="63"/>
      <c r="Q62" s="63"/>
      <c r="R62" s="63"/>
      <c r="S62" s="63"/>
    </row>
    <row r="63" spans="1:19" s="24" customFormat="1" ht="21" x14ac:dyDescent="0.4">
      <c r="A63" s="24">
        <v>56</v>
      </c>
      <c r="B63" s="62" t="s">
        <v>7</v>
      </c>
      <c r="C63" s="8"/>
      <c r="E63" s="24">
        <f>IF(D63&lt;=$B$5,[1]Randon_Number!A58,HLOOKUP($A$5,[1]Randon_Number!$E$2:$BQ$258,[1]Draw_Sheet!E62+1,FALSE))</f>
        <v>56</v>
      </c>
      <c r="F63" s="35" t="str">
        <f t="shared" si="1"/>
        <v>St. Paul's College, Raheny</v>
      </c>
      <c r="G63" s="52"/>
      <c r="H63" s="82"/>
      <c r="I63" s="81"/>
      <c r="J63" s="80"/>
      <c r="K63" s="82"/>
      <c r="L63" s="81"/>
      <c r="M63" s="80"/>
      <c r="N63" s="23"/>
      <c r="O63" s="63"/>
      <c r="P63" s="63"/>
      <c r="Q63" s="63"/>
      <c r="R63" s="63"/>
      <c r="S63" s="63"/>
    </row>
    <row r="64" spans="1:19" s="24" customFormat="1" ht="21" x14ac:dyDescent="0.4">
      <c r="A64" s="24">
        <v>57</v>
      </c>
      <c r="B64" s="62" t="s">
        <v>69</v>
      </c>
      <c r="C64" s="8"/>
      <c r="E64" s="24">
        <f>IF(D64&lt;=$B$5,[1]Randon_Number!A59,HLOOKUP($A$5,[1]Randon_Number!$E$2:$BQ$258,[1]Draw_Sheet!E63+1,FALSE))</f>
        <v>57</v>
      </c>
      <c r="F64" s="35" t="str">
        <f t="shared" si="1"/>
        <v>Ardgillan C.C., Balbriggan</v>
      </c>
      <c r="G64" s="52"/>
      <c r="H64" s="82">
        <v>15</v>
      </c>
      <c r="I64" s="81" t="str">
        <f>IF($E64=0,F65,IF($G64=$G65,"",IF($G64&gt;$G65,F64,F65)))</f>
        <v/>
      </c>
      <c r="J64" s="80"/>
      <c r="K64" s="82">
        <v>15</v>
      </c>
      <c r="L64" s="81" t="str">
        <f>IF($J120=$J122,"",IF($J120&gt;$J122,I120,I122))</f>
        <v/>
      </c>
      <c r="M64" s="80"/>
      <c r="N64" s="23"/>
      <c r="O64" s="63"/>
      <c r="P64" s="63"/>
      <c r="Q64" s="63"/>
      <c r="R64" s="63"/>
      <c r="S64" s="63"/>
    </row>
    <row r="65" spans="1:19" s="24" customFormat="1" ht="21" x14ac:dyDescent="0.4">
      <c r="A65" s="24">
        <v>58</v>
      </c>
      <c r="B65" s="35" t="s">
        <v>2</v>
      </c>
      <c r="C65" s="8"/>
      <c r="E65" s="24">
        <f>IF(D65&lt;=$B$5,[1]Randon_Number!A60,HLOOKUP($A$5,[1]Randon_Number!$E$2:$BQ$258,[1]Draw_Sheet!E64+1,FALSE))</f>
        <v>58</v>
      </c>
      <c r="F65" s="35" t="str">
        <f t="shared" si="1"/>
        <v>St. Joseph's CBS, Fairview</v>
      </c>
      <c r="G65" s="52"/>
      <c r="H65" s="82"/>
      <c r="I65" s="81"/>
      <c r="J65" s="80"/>
      <c r="K65" s="82"/>
      <c r="L65" s="81"/>
      <c r="M65" s="80"/>
      <c r="N65" s="23"/>
      <c r="O65" s="63"/>
      <c r="P65" s="63"/>
      <c r="Q65" s="63"/>
      <c r="R65" s="63"/>
      <c r="S65" s="63"/>
    </row>
    <row r="66" spans="1:19" s="24" customFormat="1" ht="21" x14ac:dyDescent="0.4">
      <c r="A66" s="24">
        <v>59</v>
      </c>
      <c r="B66" s="35" t="s">
        <v>17</v>
      </c>
      <c r="C66" s="8"/>
      <c r="E66" s="24">
        <f>IF(D66&lt;=$B$5,[1]Randon_Number!A61,HLOOKUP($A$5,[1]Randon_Number!$E$2:$BQ$258,[1]Draw_Sheet!E65+1,FALSE))</f>
        <v>59</v>
      </c>
      <c r="F66" s="35" t="str">
        <f t="shared" si="1"/>
        <v>Chanel College, Coolock</v>
      </c>
      <c r="G66" s="52"/>
      <c r="H66" s="82"/>
      <c r="I66" s="81" t="str">
        <f>IF($E66=0,F67,IF($G66=$G67,"",IF($G66&gt;$G67,F66,F67)))</f>
        <v/>
      </c>
      <c r="J66" s="80"/>
      <c r="K66" s="82"/>
      <c r="L66" s="81" t="str">
        <f>IF($J124=$J126,"",IF($J124&gt;$J126,I124,I126))</f>
        <v/>
      </c>
      <c r="M66" s="80"/>
      <c r="N66" s="23"/>
      <c r="O66" s="63"/>
      <c r="P66" s="63"/>
      <c r="Q66" s="63"/>
      <c r="R66" s="63"/>
      <c r="S66" s="63"/>
    </row>
    <row r="67" spans="1:19" s="24" customFormat="1" ht="21" x14ac:dyDescent="0.4">
      <c r="A67" s="24">
        <v>60</v>
      </c>
      <c r="B67" s="62" t="s">
        <v>19</v>
      </c>
      <c r="C67" s="8"/>
      <c r="E67" s="24">
        <f>IF(D67&lt;=$B$5,[1]Randon_Number!A62,HLOOKUP($A$5,[1]Randon_Number!$E$2:$BQ$258,[1]Draw_Sheet!E66+1,FALSE))</f>
        <v>60</v>
      </c>
      <c r="F67" s="35" t="str">
        <f t="shared" si="1"/>
        <v>St. Vincent's S.S., Glasnevin</v>
      </c>
      <c r="G67" s="52"/>
      <c r="H67" s="82"/>
      <c r="I67" s="81"/>
      <c r="J67" s="80"/>
      <c r="K67" s="82"/>
      <c r="L67" s="81"/>
      <c r="M67" s="80"/>
      <c r="N67" s="23"/>
      <c r="O67" s="63"/>
      <c r="P67" s="63"/>
      <c r="Q67" s="63"/>
      <c r="R67" s="63"/>
      <c r="S67" s="63"/>
    </row>
    <row r="68" spans="1:19" s="24" customFormat="1" ht="21" x14ac:dyDescent="0.4">
      <c r="A68" s="24">
        <v>61</v>
      </c>
      <c r="B68" s="83" t="s">
        <v>145</v>
      </c>
      <c r="C68" s="8"/>
      <c r="E68" s="24">
        <f>IF(D68&lt;=$B$5,[1]Randon_Number!A63,HLOOKUP($A$5,[1]Randon_Number!$E$2:$BQ$258,[1]Draw_Sheet!E67+1,FALSE))</f>
        <v>61</v>
      </c>
      <c r="F68" s="35" t="str">
        <f t="shared" si="1"/>
        <v>Ardee C.S./Dundalk Grammar School</v>
      </c>
      <c r="G68" s="52"/>
      <c r="H68" s="82">
        <v>16</v>
      </c>
      <c r="I68" s="81" t="str">
        <f>IF($E68=0,F69,IF($G68=$G69,"",IF($G68&gt;$G69,F68,F69)))</f>
        <v/>
      </c>
      <c r="J68" s="80"/>
      <c r="K68" s="82">
        <v>16</v>
      </c>
      <c r="L68" s="81" t="str">
        <f>IF($J128=$J130,"",IF($J128&gt;$J130,I128,I130))</f>
        <v/>
      </c>
      <c r="M68" s="80"/>
      <c r="N68" s="23"/>
      <c r="O68" s="63"/>
      <c r="P68" s="63"/>
      <c r="Q68" s="63"/>
      <c r="R68" s="63"/>
      <c r="S68" s="63"/>
    </row>
    <row r="69" spans="1:19" s="24" customFormat="1" ht="21" x14ac:dyDescent="0.4">
      <c r="A69" s="24">
        <v>62</v>
      </c>
      <c r="B69" s="62" t="s">
        <v>5</v>
      </c>
      <c r="C69" s="8"/>
      <c r="E69" s="24">
        <f>IF(D69&lt;=$B$5,[1]Randon_Number!A64,HLOOKUP($A$5,[1]Randon_Number!$E$2:$BQ$258,[1]Draw_Sheet!E68+1,FALSE))</f>
        <v>62</v>
      </c>
      <c r="F69" s="35" t="str">
        <f t="shared" si="1"/>
        <v>De La Salle College, Dundalk</v>
      </c>
      <c r="G69" s="52"/>
      <c r="H69" s="82"/>
      <c r="I69" s="81"/>
      <c r="J69" s="80"/>
      <c r="K69" s="82"/>
      <c r="L69" s="81"/>
      <c r="M69" s="80"/>
      <c r="N69" s="23"/>
      <c r="O69" s="63"/>
      <c r="P69" s="63"/>
      <c r="Q69" s="63"/>
      <c r="R69" s="63"/>
      <c r="S69" s="63"/>
    </row>
    <row r="70" spans="1:19" s="24" customFormat="1" ht="21" x14ac:dyDescent="0.4">
      <c r="A70" s="24">
        <v>63</v>
      </c>
      <c r="B70" s="46" t="s">
        <v>89</v>
      </c>
      <c r="C70" s="8"/>
      <c r="E70" s="24">
        <f>IF(D70&lt;=$B$5,[1]Randon_Number!A65,HLOOKUP($A$5,[1]Randon_Number!$E$2:$BQ$258,[1]Draw_Sheet!E69+1,FALSE))</f>
        <v>63</v>
      </c>
      <c r="F70" s="35" t="str">
        <f t="shared" si="1"/>
        <v>Ballymakenny College, Drogheda</v>
      </c>
      <c r="G70" s="52"/>
      <c r="H70" s="82"/>
      <c r="I70" s="81" t="str">
        <f>IF($E70=0,F71,IF($G70=$G71,"",IF($G70&gt;$G71,F70,F71)))</f>
        <v/>
      </c>
      <c r="J70" s="80"/>
      <c r="K70" s="82"/>
      <c r="L70" s="81" t="str">
        <f>IF($J132=$J134,"",IF($J132&gt;$J134,I132,I134))</f>
        <v/>
      </c>
      <c r="M70" s="80"/>
      <c r="N70" s="23"/>
      <c r="O70" s="63"/>
      <c r="P70" s="63"/>
      <c r="Q70" s="63"/>
      <c r="R70" s="63"/>
      <c r="S70" s="63"/>
    </row>
    <row r="71" spans="1:19" s="24" customFormat="1" ht="21" x14ac:dyDescent="0.4">
      <c r="A71" s="24">
        <v>64</v>
      </c>
      <c r="B71" s="83" t="s">
        <v>146</v>
      </c>
      <c r="C71" s="8"/>
      <c r="E71" s="24">
        <f>IF(D71&lt;=$B$5,[1]Randon_Number!A66,HLOOKUP($A$5,[1]Randon_Number!$E$2:$BQ$258,[1]Draw_Sheet!E70+1,FALSE))</f>
        <v>64</v>
      </c>
      <c r="F71" s="35" t="str">
        <f t="shared" si="1"/>
        <v>Colaiste na hInse, Laytown/Colaiste an Mi, Navan</v>
      </c>
      <c r="G71" s="52"/>
      <c r="H71" s="82"/>
      <c r="I71" s="81"/>
      <c r="J71" s="80"/>
      <c r="K71" s="82"/>
      <c r="L71" s="81"/>
      <c r="M71" s="80"/>
      <c r="N71" s="23"/>
      <c r="O71" s="63"/>
      <c r="P71" s="63"/>
      <c r="Q71" s="63"/>
      <c r="R71" s="63"/>
      <c r="S71" s="63"/>
    </row>
    <row r="72" spans="1:19" s="19" customFormat="1" ht="21" x14ac:dyDescent="0.4">
      <c r="C72" s="8"/>
      <c r="F72" s="21"/>
      <c r="G72" s="22"/>
      <c r="H72" s="73"/>
      <c r="I72" s="70"/>
      <c r="J72" s="69"/>
      <c r="K72" s="27"/>
      <c r="L72" s="25"/>
      <c r="M72" s="25"/>
      <c r="N72" s="25"/>
      <c r="O72" s="27"/>
      <c r="P72" s="27"/>
      <c r="Q72" s="27"/>
      <c r="R72" s="27"/>
      <c r="S72" s="27"/>
    </row>
    <row r="73" spans="1:19" s="19" customFormat="1" ht="21" x14ac:dyDescent="0.4">
      <c r="C73" s="8"/>
      <c r="F73" s="21"/>
      <c r="G73" s="22"/>
      <c r="H73" s="73"/>
      <c r="I73" s="70"/>
      <c r="J73" s="69"/>
      <c r="K73" s="27"/>
      <c r="L73" s="25"/>
      <c r="M73" s="25"/>
      <c r="N73" s="25"/>
      <c r="O73" s="27"/>
      <c r="P73" s="27"/>
      <c r="Q73" s="27"/>
      <c r="R73" s="27"/>
      <c r="S73" s="27"/>
    </row>
    <row r="74" spans="1:19" s="19" customFormat="1" ht="21" x14ac:dyDescent="0.4">
      <c r="C74" s="8"/>
      <c r="E74" s="39"/>
      <c r="F74" s="40"/>
      <c r="G74" s="22"/>
      <c r="H74" s="73"/>
      <c r="I74" s="70"/>
      <c r="J74" s="69"/>
      <c r="K74" s="27"/>
      <c r="L74" s="25"/>
      <c r="M74" s="25"/>
      <c r="N74" s="25"/>
      <c r="O74" s="27"/>
      <c r="P74" s="27"/>
      <c r="Q74" s="27"/>
      <c r="R74" s="27"/>
      <c r="S74" s="27"/>
    </row>
    <row r="75" spans="1:19" s="19" customFormat="1" ht="21" x14ac:dyDescent="0.4">
      <c r="C75" s="8"/>
      <c r="E75" s="39"/>
      <c r="F75" s="40"/>
      <c r="G75" s="22"/>
      <c r="H75" s="73"/>
      <c r="I75" s="70"/>
      <c r="J75" s="69"/>
      <c r="K75" s="27"/>
      <c r="L75" s="25"/>
      <c r="M75" s="25"/>
      <c r="N75" s="25"/>
      <c r="O75" s="27"/>
      <c r="P75" s="27"/>
      <c r="Q75" s="27"/>
      <c r="R75" s="27"/>
      <c r="S75" s="27"/>
    </row>
    <row r="76" spans="1:19" s="19" customFormat="1" ht="21" x14ac:dyDescent="0.4">
      <c r="C76" s="8"/>
      <c r="F76" s="21"/>
      <c r="G76" s="22"/>
      <c r="H76" s="73"/>
      <c r="I76" s="70"/>
      <c r="J76" s="69"/>
      <c r="K76" s="27"/>
      <c r="L76" s="25"/>
      <c r="M76" s="25"/>
      <c r="N76" s="25"/>
      <c r="O76" s="27"/>
      <c r="P76" s="27"/>
      <c r="Q76" s="27"/>
      <c r="R76" s="27"/>
      <c r="S76" s="27"/>
    </row>
    <row r="77" spans="1:19" s="19" customFormat="1" ht="21" x14ac:dyDescent="0.4">
      <c r="C77" s="8"/>
      <c r="F77" s="21"/>
      <c r="G77" s="22"/>
      <c r="H77" s="73"/>
      <c r="I77" s="70"/>
      <c r="J77" s="69"/>
      <c r="K77" s="27"/>
      <c r="L77" s="25"/>
      <c r="M77" s="25"/>
      <c r="N77" s="25"/>
      <c r="O77" s="27"/>
      <c r="P77" s="27"/>
      <c r="Q77" s="27"/>
      <c r="R77" s="27"/>
      <c r="S77" s="27"/>
    </row>
    <row r="78" spans="1:19" s="19" customFormat="1" ht="21" x14ac:dyDescent="0.4">
      <c r="C78" s="8"/>
      <c r="F78" s="21"/>
      <c r="G78" s="22"/>
      <c r="H78" s="73"/>
      <c r="I78" s="70"/>
      <c r="J78" s="69"/>
      <c r="K78" s="27"/>
      <c r="L78" s="25"/>
      <c r="M78" s="25"/>
      <c r="N78" s="25"/>
      <c r="O78" s="27"/>
      <c r="P78" s="27"/>
      <c r="Q78" s="27"/>
      <c r="R78" s="27"/>
      <c r="S78" s="27"/>
    </row>
    <row r="79" spans="1:19" s="19" customFormat="1" ht="21" x14ac:dyDescent="0.4">
      <c r="C79" s="8"/>
      <c r="F79" s="21"/>
      <c r="G79" s="22"/>
      <c r="H79" s="73"/>
      <c r="I79" s="70"/>
      <c r="J79" s="69"/>
      <c r="K79" s="27"/>
      <c r="L79" s="25"/>
      <c r="M79" s="25"/>
      <c r="N79" s="25"/>
      <c r="O79" s="27"/>
      <c r="P79" s="27"/>
      <c r="Q79" s="27"/>
      <c r="R79" s="27"/>
      <c r="S79" s="27"/>
    </row>
    <row r="80" spans="1:19" s="19" customFormat="1" ht="21" x14ac:dyDescent="0.4">
      <c r="C80" s="8"/>
      <c r="F80" s="21"/>
      <c r="G80" s="22"/>
      <c r="H80" s="73"/>
      <c r="I80" s="70"/>
      <c r="J80" s="69"/>
      <c r="K80" s="27"/>
      <c r="L80" s="25"/>
      <c r="M80" s="25"/>
      <c r="N80" s="25"/>
      <c r="O80" s="27"/>
      <c r="P80" s="27"/>
      <c r="Q80" s="27"/>
      <c r="R80" s="27"/>
      <c r="S80" s="27"/>
    </row>
    <row r="81" spans="2:19" s="19" customFormat="1" ht="21" x14ac:dyDescent="0.4">
      <c r="C81" s="8"/>
      <c r="F81" s="21"/>
      <c r="G81" s="22"/>
      <c r="H81" s="73"/>
      <c r="I81" s="70"/>
      <c r="J81" s="69"/>
      <c r="K81" s="27"/>
      <c r="L81" s="25"/>
      <c r="M81" s="25"/>
      <c r="N81" s="25"/>
      <c r="O81" s="27"/>
      <c r="P81" s="27"/>
      <c r="Q81" s="27"/>
      <c r="R81" s="27"/>
      <c r="S81" s="27"/>
    </row>
    <row r="82" spans="2:19" s="19" customFormat="1" ht="21" x14ac:dyDescent="0.4">
      <c r="B82" s="20"/>
      <c r="C82" s="8"/>
      <c r="F82" s="21"/>
      <c r="G82" s="22"/>
      <c r="H82" s="73"/>
      <c r="I82" s="70"/>
      <c r="J82" s="69"/>
      <c r="K82" s="27"/>
      <c r="L82" s="25"/>
      <c r="M82" s="25"/>
      <c r="N82" s="25"/>
      <c r="O82" s="27"/>
      <c r="P82" s="27"/>
      <c r="Q82" s="27"/>
      <c r="R82" s="27"/>
      <c r="S82" s="27"/>
    </row>
    <row r="83" spans="2:19" s="19" customFormat="1" ht="21" x14ac:dyDescent="0.4">
      <c r="B83" s="20"/>
      <c r="C83" s="8"/>
      <c r="F83" s="21"/>
      <c r="G83" s="22"/>
      <c r="H83" s="73"/>
      <c r="I83" s="70"/>
      <c r="J83" s="69"/>
      <c r="K83" s="27"/>
      <c r="L83" s="25"/>
      <c r="M83" s="25"/>
      <c r="N83" s="25"/>
      <c r="O83" s="27"/>
      <c r="P83" s="27"/>
      <c r="Q83" s="27"/>
      <c r="R83" s="27"/>
      <c r="S83" s="27"/>
    </row>
    <row r="84" spans="2:19" s="19" customFormat="1" ht="21" x14ac:dyDescent="0.4">
      <c r="B84" s="20"/>
      <c r="C84" s="8"/>
      <c r="F84" s="21"/>
      <c r="G84" s="22"/>
      <c r="H84" s="73"/>
      <c r="I84" s="70"/>
      <c r="J84" s="69"/>
      <c r="K84" s="27"/>
      <c r="L84" s="25"/>
      <c r="M84" s="25"/>
      <c r="N84" s="25"/>
      <c r="O84" s="27"/>
      <c r="P84" s="27"/>
      <c r="Q84" s="27"/>
      <c r="R84" s="27"/>
      <c r="S84" s="27"/>
    </row>
    <row r="85" spans="2:19" s="19" customFormat="1" ht="21" x14ac:dyDescent="0.4">
      <c r="B85" s="20"/>
      <c r="C85" s="8"/>
      <c r="F85" s="21"/>
      <c r="G85" s="22"/>
      <c r="H85" s="73"/>
      <c r="I85" s="70"/>
      <c r="J85" s="69"/>
      <c r="K85" s="27"/>
      <c r="L85" s="25"/>
      <c r="M85" s="25"/>
      <c r="N85" s="25"/>
      <c r="O85" s="27"/>
      <c r="P85" s="27"/>
      <c r="Q85" s="27"/>
      <c r="R85" s="27"/>
      <c r="S85" s="27"/>
    </row>
    <row r="86" spans="2:19" s="19" customFormat="1" ht="21" x14ac:dyDescent="0.4">
      <c r="B86" s="20"/>
      <c r="C86" s="8"/>
      <c r="F86" s="21"/>
      <c r="G86" s="22"/>
      <c r="H86" s="73"/>
      <c r="I86" s="70"/>
      <c r="J86" s="69"/>
      <c r="K86" s="27"/>
      <c r="L86" s="25"/>
      <c r="M86" s="25"/>
      <c r="N86" s="25"/>
      <c r="O86" s="27"/>
      <c r="P86" s="27"/>
      <c r="Q86" s="27"/>
      <c r="R86" s="27"/>
      <c r="S86" s="27"/>
    </row>
    <row r="87" spans="2:19" s="19" customFormat="1" ht="21" x14ac:dyDescent="0.4">
      <c r="B87" s="20"/>
      <c r="C87" s="8"/>
      <c r="F87" s="21"/>
      <c r="G87" s="22"/>
      <c r="H87" s="73"/>
      <c r="I87" s="70"/>
      <c r="J87" s="69"/>
      <c r="K87" s="27"/>
      <c r="L87" s="25"/>
      <c r="M87" s="25"/>
      <c r="N87" s="25"/>
      <c r="O87" s="27"/>
      <c r="P87" s="27"/>
      <c r="Q87" s="27"/>
      <c r="R87" s="27"/>
      <c r="S87" s="27"/>
    </row>
    <row r="88" spans="2:19" s="19" customFormat="1" ht="21" x14ac:dyDescent="0.4">
      <c r="B88" s="20"/>
      <c r="C88" s="8"/>
      <c r="F88" s="21"/>
      <c r="G88" s="22"/>
      <c r="H88" s="73"/>
      <c r="I88" s="70"/>
      <c r="J88" s="69"/>
      <c r="K88" s="27"/>
      <c r="L88" s="25"/>
      <c r="M88" s="25"/>
      <c r="N88" s="25"/>
      <c r="O88" s="27"/>
      <c r="P88" s="27"/>
      <c r="Q88" s="27"/>
      <c r="R88" s="27"/>
      <c r="S88" s="27"/>
    </row>
    <row r="89" spans="2:19" s="19" customFormat="1" ht="21" x14ac:dyDescent="0.4">
      <c r="B89" s="21"/>
      <c r="C89" s="8"/>
      <c r="F89" s="21"/>
      <c r="G89" s="22"/>
      <c r="H89" s="73"/>
      <c r="I89" s="70"/>
      <c r="J89" s="69"/>
      <c r="K89" s="27"/>
      <c r="L89" s="25"/>
      <c r="M89" s="25"/>
      <c r="N89" s="25"/>
      <c r="O89" s="27"/>
      <c r="P89" s="27"/>
      <c r="Q89" s="27"/>
      <c r="R89" s="27"/>
      <c r="S89" s="27"/>
    </row>
    <row r="90" spans="2:19" s="19" customFormat="1" ht="21" x14ac:dyDescent="0.4">
      <c r="B90" s="20"/>
      <c r="C90" s="8"/>
      <c r="F90" s="21"/>
      <c r="G90" s="22"/>
      <c r="H90" s="73"/>
      <c r="I90" s="70"/>
      <c r="J90" s="69"/>
      <c r="K90" s="27"/>
      <c r="L90" s="25"/>
      <c r="M90" s="25"/>
      <c r="N90" s="25"/>
      <c r="O90" s="27"/>
      <c r="P90" s="27"/>
      <c r="Q90" s="27"/>
      <c r="R90" s="27"/>
      <c r="S90" s="27"/>
    </row>
    <row r="91" spans="2:19" s="19" customFormat="1" ht="21" x14ac:dyDescent="0.4">
      <c r="B91" s="20"/>
      <c r="C91" s="8"/>
      <c r="F91" s="21"/>
      <c r="G91" s="22"/>
      <c r="H91" s="73"/>
      <c r="I91" s="70"/>
      <c r="J91" s="69"/>
      <c r="K91" s="27"/>
      <c r="L91" s="25"/>
      <c r="M91" s="25"/>
      <c r="N91" s="25"/>
      <c r="O91" s="27"/>
      <c r="P91" s="27"/>
      <c r="Q91" s="27"/>
      <c r="R91" s="27"/>
      <c r="S91" s="27"/>
    </row>
    <row r="92" spans="2:19" s="19" customFormat="1" ht="21" x14ac:dyDescent="0.4">
      <c r="B92" s="21"/>
      <c r="C92" s="8"/>
      <c r="F92" s="21"/>
      <c r="G92" s="22"/>
      <c r="H92" s="73"/>
      <c r="I92" s="70"/>
      <c r="J92" s="69"/>
      <c r="K92" s="27"/>
      <c r="L92" s="25"/>
      <c r="M92" s="25"/>
      <c r="N92" s="25"/>
      <c r="O92" s="27"/>
      <c r="P92" s="27"/>
      <c r="Q92" s="27"/>
      <c r="R92" s="27"/>
      <c r="S92" s="27"/>
    </row>
    <row r="93" spans="2:19" s="19" customFormat="1" ht="21" x14ac:dyDescent="0.4">
      <c r="B93" s="20"/>
      <c r="C93" s="8"/>
      <c r="F93" s="21"/>
      <c r="G93" s="22"/>
      <c r="H93" s="73"/>
      <c r="I93" s="70"/>
      <c r="J93" s="69"/>
      <c r="K93" s="27"/>
      <c r="L93" s="25"/>
      <c r="M93" s="25"/>
      <c r="N93" s="25"/>
      <c r="O93" s="27"/>
      <c r="P93" s="27"/>
      <c r="Q93" s="27"/>
      <c r="R93" s="27"/>
      <c r="S93" s="27"/>
    </row>
    <row r="94" spans="2:19" s="19" customFormat="1" ht="21" x14ac:dyDescent="0.4">
      <c r="B94" s="20"/>
      <c r="C94" s="8"/>
      <c r="F94" s="21"/>
      <c r="G94" s="22"/>
      <c r="H94" s="73"/>
      <c r="I94" s="70"/>
      <c r="J94" s="69"/>
      <c r="K94" s="27"/>
      <c r="L94" s="25"/>
      <c r="M94" s="25"/>
      <c r="N94" s="25"/>
      <c r="O94" s="27"/>
      <c r="P94" s="27"/>
      <c r="Q94" s="27"/>
      <c r="R94" s="27"/>
      <c r="S94" s="27"/>
    </row>
    <row r="95" spans="2:19" s="19" customFormat="1" ht="21" x14ac:dyDescent="0.4">
      <c r="B95" s="20"/>
      <c r="C95" s="8"/>
      <c r="F95" s="21"/>
      <c r="G95" s="22"/>
      <c r="H95" s="73"/>
      <c r="I95" s="70"/>
      <c r="J95" s="69"/>
      <c r="K95" s="27"/>
      <c r="L95" s="25"/>
      <c r="M95" s="25"/>
      <c r="N95" s="25"/>
      <c r="O95" s="27"/>
      <c r="P95" s="27"/>
      <c r="Q95" s="27"/>
      <c r="R95" s="27"/>
      <c r="S95" s="27"/>
    </row>
    <row r="96" spans="2:19" s="19" customFormat="1" ht="21" x14ac:dyDescent="0.4">
      <c r="B96" s="21"/>
      <c r="C96" s="8"/>
      <c r="F96" s="21"/>
      <c r="G96" s="22"/>
      <c r="H96" s="73"/>
      <c r="I96" s="70"/>
      <c r="J96" s="69"/>
      <c r="K96" s="27"/>
      <c r="L96" s="25"/>
      <c r="M96" s="25"/>
      <c r="N96" s="25"/>
      <c r="O96" s="27"/>
      <c r="P96" s="27"/>
      <c r="Q96" s="27"/>
      <c r="R96" s="27"/>
      <c r="S96" s="27"/>
    </row>
    <row r="97" spans="2:19" s="19" customFormat="1" ht="21" x14ac:dyDescent="0.4">
      <c r="B97" s="20"/>
      <c r="C97" s="8"/>
      <c r="F97" s="21"/>
      <c r="G97" s="22"/>
      <c r="H97" s="73"/>
      <c r="I97" s="70"/>
      <c r="J97" s="69"/>
      <c r="K97" s="27"/>
      <c r="L97" s="25"/>
      <c r="M97" s="25"/>
      <c r="N97" s="25"/>
      <c r="O97" s="27"/>
      <c r="P97" s="27"/>
      <c r="Q97" s="27"/>
      <c r="R97" s="27"/>
      <c r="S97" s="27"/>
    </row>
    <row r="98" spans="2:19" s="19" customFormat="1" ht="21" x14ac:dyDescent="0.4">
      <c r="B98" s="21"/>
      <c r="C98" s="8"/>
      <c r="F98" s="21"/>
      <c r="G98" s="22"/>
      <c r="H98" s="73"/>
      <c r="I98" s="70"/>
      <c r="J98" s="69"/>
      <c r="K98" s="27"/>
      <c r="L98" s="25"/>
      <c r="M98" s="25"/>
      <c r="N98" s="25"/>
      <c r="O98" s="27"/>
      <c r="P98" s="27"/>
      <c r="Q98" s="27"/>
      <c r="R98" s="27"/>
      <c r="S98" s="27"/>
    </row>
    <row r="99" spans="2:19" s="19" customFormat="1" ht="21" x14ac:dyDescent="0.4">
      <c r="B99" s="20"/>
      <c r="C99" s="8"/>
      <c r="F99" s="21"/>
      <c r="G99" s="22"/>
      <c r="H99" s="73"/>
      <c r="I99" s="70"/>
      <c r="J99" s="69"/>
      <c r="K99" s="27"/>
      <c r="L99" s="25"/>
      <c r="M99" s="25"/>
      <c r="N99" s="25"/>
      <c r="O99" s="27"/>
      <c r="P99" s="27"/>
      <c r="Q99" s="27"/>
      <c r="R99" s="27"/>
      <c r="S99" s="27"/>
    </row>
    <row r="100" spans="2:19" s="19" customFormat="1" ht="21" x14ac:dyDescent="0.4">
      <c r="B100" s="41"/>
      <c r="C100" s="8"/>
      <c r="F100" s="21"/>
      <c r="G100" s="22"/>
      <c r="H100" s="73"/>
      <c r="I100" s="70"/>
      <c r="J100" s="69"/>
      <c r="K100" s="27"/>
      <c r="L100" s="25"/>
      <c r="M100" s="25"/>
      <c r="N100" s="25"/>
      <c r="O100" s="27"/>
      <c r="P100" s="27"/>
      <c r="Q100" s="27"/>
      <c r="R100" s="27"/>
      <c r="S100" s="27"/>
    </row>
    <row r="101" spans="2:19" s="19" customFormat="1" ht="21" x14ac:dyDescent="0.4">
      <c r="B101" s="42"/>
      <c r="C101" s="8"/>
      <c r="F101" s="21"/>
      <c r="G101" s="22"/>
      <c r="H101" s="73"/>
      <c r="I101" s="70"/>
      <c r="J101" s="69"/>
      <c r="K101" s="27"/>
      <c r="L101" s="25"/>
      <c r="M101" s="25"/>
      <c r="N101" s="25"/>
      <c r="O101" s="27"/>
      <c r="P101" s="27"/>
      <c r="Q101" s="27"/>
      <c r="R101" s="27"/>
      <c r="S101" s="27"/>
    </row>
    <row r="102" spans="2:19" s="19" customFormat="1" ht="21" x14ac:dyDescent="0.4">
      <c r="B102" s="42"/>
      <c r="C102" s="8"/>
      <c r="F102" s="21"/>
      <c r="G102" s="22"/>
      <c r="H102" s="73"/>
      <c r="I102" s="70"/>
      <c r="J102" s="69"/>
      <c r="K102" s="27"/>
      <c r="L102" s="25"/>
      <c r="M102" s="25"/>
      <c r="N102" s="25"/>
      <c r="O102" s="27"/>
      <c r="P102" s="27"/>
      <c r="Q102" s="27"/>
      <c r="R102" s="27"/>
      <c r="S102" s="27"/>
    </row>
    <row r="103" spans="2:19" s="19" customFormat="1" ht="21" x14ac:dyDescent="0.4">
      <c r="B103" s="28"/>
      <c r="C103" s="8"/>
      <c r="F103" s="21"/>
      <c r="G103" s="22"/>
      <c r="H103" s="73"/>
      <c r="I103" s="70"/>
      <c r="J103" s="69"/>
      <c r="K103" s="27"/>
      <c r="L103" s="25"/>
      <c r="M103" s="25"/>
      <c r="N103" s="25"/>
      <c r="O103" s="27"/>
      <c r="P103" s="27"/>
      <c r="Q103" s="27"/>
      <c r="R103" s="27"/>
      <c r="S103" s="27"/>
    </row>
    <row r="104" spans="2:19" s="19" customFormat="1" ht="21" x14ac:dyDescent="0.4">
      <c r="B104" s="28"/>
      <c r="C104" s="8"/>
      <c r="F104" s="21"/>
      <c r="G104" s="22"/>
      <c r="H104" s="73"/>
      <c r="I104" s="70"/>
      <c r="J104" s="69"/>
      <c r="K104" s="27"/>
      <c r="L104" s="25"/>
      <c r="M104" s="25"/>
      <c r="N104" s="25"/>
      <c r="O104" s="27"/>
      <c r="P104" s="27"/>
      <c r="Q104" s="27"/>
      <c r="R104" s="27"/>
      <c r="S104" s="27"/>
    </row>
    <row r="105" spans="2:19" s="19" customFormat="1" ht="21" x14ac:dyDescent="0.4">
      <c r="B105" s="21"/>
      <c r="C105" s="8"/>
      <c r="F105" s="21"/>
      <c r="G105" s="22"/>
      <c r="H105" s="73"/>
      <c r="I105" s="70"/>
      <c r="J105" s="69"/>
      <c r="K105" s="27"/>
      <c r="L105" s="25"/>
      <c r="M105" s="25"/>
      <c r="N105" s="25"/>
      <c r="O105" s="27"/>
      <c r="P105" s="27"/>
      <c r="Q105" s="27"/>
      <c r="R105" s="27"/>
      <c r="S105" s="27"/>
    </row>
    <row r="106" spans="2:19" s="19" customFormat="1" ht="21" x14ac:dyDescent="0.4">
      <c r="B106" s="42"/>
      <c r="C106" s="8"/>
      <c r="F106" s="21"/>
      <c r="G106" s="22"/>
      <c r="H106" s="73"/>
      <c r="I106" s="70"/>
      <c r="J106" s="69"/>
      <c r="K106" s="27"/>
      <c r="L106" s="25"/>
      <c r="M106" s="25"/>
      <c r="N106" s="25"/>
      <c r="O106" s="27"/>
      <c r="P106" s="27"/>
      <c r="Q106" s="27"/>
      <c r="R106" s="27"/>
      <c r="S106" s="27"/>
    </row>
    <row r="107" spans="2:19" s="19" customFormat="1" ht="21" x14ac:dyDescent="0.4">
      <c r="B107" s="43"/>
      <c r="C107" s="8"/>
      <c r="F107" s="21"/>
      <c r="G107" s="22"/>
      <c r="H107" s="73"/>
      <c r="I107" s="70"/>
      <c r="J107" s="69"/>
      <c r="K107" s="27"/>
      <c r="L107" s="25"/>
      <c r="M107" s="25"/>
      <c r="N107" s="25"/>
      <c r="O107" s="27"/>
      <c r="P107" s="27"/>
      <c r="Q107" s="27"/>
      <c r="R107" s="27"/>
      <c r="S107" s="27"/>
    </row>
    <row r="108" spans="2:19" s="19" customFormat="1" ht="21" x14ac:dyDescent="0.4">
      <c r="B108" s="21"/>
      <c r="C108" s="8"/>
      <c r="F108" s="21"/>
      <c r="G108" s="22"/>
      <c r="H108" s="73"/>
      <c r="I108" s="70"/>
      <c r="J108" s="69"/>
      <c r="K108" s="27"/>
      <c r="L108" s="25"/>
      <c r="M108" s="25"/>
      <c r="N108" s="25"/>
      <c r="O108" s="27"/>
      <c r="P108" s="27"/>
      <c r="Q108" s="27"/>
      <c r="R108" s="27"/>
      <c r="S108" s="27"/>
    </row>
    <row r="109" spans="2:19" s="19" customFormat="1" ht="21" x14ac:dyDescent="0.4">
      <c r="B109" s="42"/>
      <c r="C109" s="8"/>
      <c r="F109" s="21"/>
      <c r="G109" s="22"/>
      <c r="H109" s="73"/>
      <c r="I109" s="70"/>
      <c r="J109" s="69"/>
      <c r="K109" s="27"/>
      <c r="L109" s="25"/>
      <c r="M109" s="25"/>
      <c r="N109" s="25"/>
      <c r="O109" s="27"/>
      <c r="P109" s="27"/>
      <c r="Q109" s="27"/>
      <c r="R109" s="27"/>
      <c r="S109" s="27"/>
    </row>
    <row r="110" spans="2:19" s="19" customFormat="1" ht="21" x14ac:dyDescent="0.4">
      <c r="B110" s="21"/>
      <c r="C110" s="8"/>
      <c r="F110" s="21"/>
      <c r="G110" s="22"/>
      <c r="H110" s="73"/>
      <c r="I110" s="70"/>
      <c r="J110" s="69"/>
      <c r="K110" s="27"/>
      <c r="L110" s="25"/>
      <c r="M110" s="25"/>
      <c r="N110" s="25"/>
      <c r="O110" s="27"/>
      <c r="P110" s="27"/>
      <c r="Q110" s="27"/>
      <c r="R110" s="27"/>
      <c r="S110" s="27"/>
    </row>
    <row r="111" spans="2:19" s="19" customFormat="1" ht="21" x14ac:dyDescent="0.4">
      <c r="B111" s="42"/>
      <c r="C111" s="8"/>
      <c r="F111" s="21"/>
      <c r="G111" s="22"/>
      <c r="H111" s="73"/>
      <c r="I111" s="70"/>
      <c r="J111" s="69"/>
      <c r="K111" s="27"/>
      <c r="L111" s="25"/>
      <c r="M111" s="25"/>
      <c r="N111" s="25"/>
      <c r="O111" s="27"/>
      <c r="P111" s="27"/>
      <c r="Q111" s="27"/>
      <c r="R111" s="27"/>
      <c r="S111" s="27"/>
    </row>
    <row r="112" spans="2:19" s="19" customFormat="1" ht="21" x14ac:dyDescent="0.4">
      <c r="B112" s="41"/>
      <c r="C112" s="8"/>
      <c r="F112" s="21"/>
      <c r="G112" s="22"/>
      <c r="H112" s="73"/>
      <c r="I112" s="70"/>
      <c r="J112" s="69"/>
      <c r="K112" s="27"/>
      <c r="L112" s="25"/>
      <c r="M112" s="25"/>
      <c r="N112" s="25"/>
      <c r="O112" s="27"/>
      <c r="P112" s="27"/>
      <c r="Q112" s="27"/>
      <c r="R112" s="27"/>
      <c r="S112" s="27"/>
    </row>
    <row r="113" spans="2:19" s="19" customFormat="1" ht="21" x14ac:dyDescent="0.4">
      <c r="B113" s="43"/>
      <c r="C113" s="8"/>
      <c r="F113" s="21"/>
      <c r="G113" s="22"/>
      <c r="H113" s="73"/>
      <c r="I113" s="70"/>
      <c r="J113" s="69"/>
      <c r="K113" s="27"/>
      <c r="L113" s="25"/>
      <c r="M113" s="25"/>
      <c r="N113" s="25"/>
      <c r="O113" s="27"/>
      <c r="P113" s="27"/>
      <c r="Q113" s="27"/>
      <c r="R113" s="27"/>
      <c r="S113" s="27"/>
    </row>
    <row r="114" spans="2:19" s="19" customFormat="1" ht="21" x14ac:dyDescent="0.4">
      <c r="B114" s="21"/>
      <c r="C114" s="8"/>
      <c r="F114" s="21"/>
      <c r="G114" s="22"/>
      <c r="H114" s="73"/>
      <c r="I114" s="70"/>
      <c r="J114" s="69"/>
      <c r="K114" s="27"/>
      <c r="L114" s="25"/>
      <c r="M114" s="25"/>
      <c r="N114" s="25"/>
      <c r="O114" s="27"/>
      <c r="P114" s="27"/>
      <c r="Q114" s="27"/>
      <c r="R114" s="27"/>
      <c r="S114" s="27"/>
    </row>
    <row r="115" spans="2:19" s="19" customFormat="1" ht="21" x14ac:dyDescent="0.4">
      <c r="B115" s="21"/>
      <c r="C115" s="8"/>
      <c r="F115" s="21"/>
      <c r="G115" s="22"/>
      <c r="H115" s="73"/>
      <c r="I115" s="70"/>
      <c r="J115" s="69"/>
      <c r="K115" s="27"/>
      <c r="L115" s="25"/>
      <c r="M115" s="25"/>
      <c r="N115" s="25"/>
      <c r="O115" s="27"/>
      <c r="P115" s="27"/>
      <c r="Q115" s="27"/>
      <c r="R115" s="27"/>
      <c r="S115" s="27"/>
    </row>
    <row r="116" spans="2:19" s="19" customFormat="1" ht="21" x14ac:dyDescent="0.4">
      <c r="B116" s="21"/>
      <c r="C116" s="8"/>
      <c r="F116" s="21"/>
      <c r="G116" s="22"/>
      <c r="H116" s="73"/>
      <c r="I116" s="70"/>
      <c r="J116" s="69"/>
      <c r="K116" s="27"/>
      <c r="L116" s="25"/>
      <c r="M116" s="25"/>
      <c r="N116" s="25"/>
      <c r="O116" s="27"/>
      <c r="P116" s="27"/>
      <c r="Q116" s="27"/>
      <c r="R116" s="27"/>
      <c r="S116" s="27"/>
    </row>
    <row r="117" spans="2:19" s="19" customFormat="1" ht="21" x14ac:dyDescent="0.4">
      <c r="B117" s="43"/>
      <c r="C117" s="8"/>
      <c r="F117" s="21"/>
      <c r="G117" s="22"/>
      <c r="H117" s="73"/>
      <c r="I117" s="70"/>
      <c r="J117" s="69"/>
      <c r="K117" s="27"/>
      <c r="L117" s="25"/>
      <c r="M117" s="25"/>
      <c r="N117" s="25"/>
      <c r="O117" s="27"/>
      <c r="P117" s="27"/>
      <c r="Q117" s="27"/>
      <c r="R117" s="27"/>
      <c r="S117" s="27"/>
    </row>
    <row r="118" spans="2:19" s="19" customFormat="1" ht="21" x14ac:dyDescent="0.4">
      <c r="B118" s="43"/>
      <c r="C118" s="8"/>
      <c r="F118" s="21"/>
      <c r="G118" s="22"/>
      <c r="H118" s="73"/>
      <c r="I118" s="70"/>
      <c r="J118" s="69"/>
      <c r="K118" s="27"/>
      <c r="L118" s="25"/>
      <c r="M118" s="25"/>
      <c r="N118" s="25"/>
      <c r="O118" s="27"/>
      <c r="P118" s="27"/>
      <c r="Q118" s="27"/>
      <c r="R118" s="27"/>
      <c r="S118" s="27"/>
    </row>
    <row r="119" spans="2:19" s="19" customFormat="1" ht="21" x14ac:dyDescent="0.4">
      <c r="B119" s="43"/>
      <c r="C119" s="8"/>
      <c r="F119" s="21"/>
      <c r="G119" s="22"/>
      <c r="H119" s="73"/>
      <c r="I119" s="70"/>
      <c r="J119" s="69"/>
      <c r="K119" s="27"/>
      <c r="L119" s="25"/>
      <c r="M119" s="25"/>
      <c r="N119" s="25"/>
      <c r="O119" s="27"/>
      <c r="P119" s="27"/>
      <c r="Q119" s="27"/>
      <c r="R119" s="27"/>
      <c r="S119" s="27"/>
    </row>
    <row r="120" spans="2:19" s="19" customFormat="1" ht="21" x14ac:dyDescent="0.4">
      <c r="B120" s="21"/>
      <c r="C120" s="8"/>
      <c r="F120" s="21"/>
      <c r="G120" s="22"/>
      <c r="H120" s="73"/>
      <c r="I120" s="70"/>
      <c r="J120" s="69"/>
      <c r="K120" s="27"/>
      <c r="L120" s="25"/>
      <c r="M120" s="25"/>
      <c r="N120" s="25"/>
      <c r="O120" s="27"/>
      <c r="P120" s="27"/>
      <c r="Q120" s="27"/>
      <c r="R120" s="27"/>
      <c r="S120" s="27"/>
    </row>
    <row r="121" spans="2:19" s="19" customFormat="1" ht="21" x14ac:dyDescent="0.4">
      <c r="B121" s="43"/>
      <c r="C121" s="8"/>
      <c r="F121" s="21"/>
      <c r="G121" s="22"/>
      <c r="H121" s="73"/>
      <c r="I121" s="70"/>
      <c r="J121" s="69"/>
      <c r="K121" s="27"/>
      <c r="L121" s="25"/>
      <c r="M121" s="25"/>
      <c r="N121" s="25"/>
      <c r="O121" s="27"/>
      <c r="P121" s="27"/>
      <c r="Q121" s="27"/>
      <c r="R121" s="27"/>
      <c r="S121" s="27"/>
    </row>
    <row r="122" spans="2:19" s="19" customFormat="1" ht="21" x14ac:dyDescent="0.4">
      <c r="B122" s="43"/>
      <c r="C122" s="8"/>
      <c r="F122" s="21"/>
      <c r="G122" s="22"/>
      <c r="H122" s="73"/>
      <c r="I122" s="70"/>
      <c r="J122" s="69"/>
      <c r="K122" s="27"/>
      <c r="L122" s="25"/>
      <c r="M122" s="25"/>
      <c r="N122" s="25"/>
      <c r="O122" s="27"/>
      <c r="P122" s="27"/>
      <c r="Q122" s="27"/>
      <c r="R122" s="27"/>
      <c r="S122" s="27"/>
    </row>
    <row r="123" spans="2:19" s="19" customFormat="1" ht="21" x14ac:dyDescent="0.4">
      <c r="B123" s="43"/>
      <c r="C123" s="8"/>
      <c r="F123" s="21"/>
      <c r="G123" s="22"/>
      <c r="H123" s="73"/>
      <c r="I123" s="70"/>
      <c r="J123" s="69"/>
      <c r="K123" s="27"/>
      <c r="L123" s="25"/>
      <c r="M123" s="25"/>
      <c r="N123" s="25"/>
      <c r="O123" s="27"/>
      <c r="P123" s="27"/>
      <c r="Q123" s="27"/>
      <c r="R123" s="27"/>
      <c r="S123" s="27"/>
    </row>
    <row r="124" spans="2:19" s="19" customFormat="1" ht="21" x14ac:dyDescent="0.4">
      <c r="B124" s="21"/>
      <c r="C124" s="8"/>
      <c r="F124" s="21"/>
      <c r="G124" s="22"/>
      <c r="H124" s="73"/>
      <c r="I124" s="70"/>
      <c r="J124" s="69"/>
      <c r="K124" s="27"/>
      <c r="L124" s="25"/>
      <c r="M124" s="25"/>
      <c r="N124" s="25"/>
      <c r="O124" s="27"/>
      <c r="P124" s="27"/>
      <c r="Q124" s="27"/>
      <c r="R124" s="27"/>
      <c r="S124" s="27"/>
    </row>
    <row r="125" spans="2:19" s="19" customFormat="1" ht="21" x14ac:dyDescent="0.4">
      <c r="B125" s="21"/>
      <c r="C125" s="8"/>
      <c r="F125" s="21"/>
      <c r="G125" s="22"/>
      <c r="H125" s="73"/>
      <c r="I125" s="70"/>
      <c r="J125" s="69"/>
      <c r="K125" s="27"/>
      <c r="L125" s="25"/>
      <c r="M125" s="25"/>
      <c r="N125" s="25"/>
      <c r="O125" s="27"/>
      <c r="P125" s="27"/>
      <c r="Q125" s="27"/>
      <c r="R125" s="27"/>
      <c r="S125" s="27"/>
    </row>
    <row r="126" spans="2:19" s="19" customFormat="1" ht="21" x14ac:dyDescent="0.4">
      <c r="B126" s="21"/>
      <c r="C126" s="8"/>
      <c r="F126" s="21"/>
      <c r="G126" s="22"/>
      <c r="H126" s="73"/>
      <c r="I126" s="70"/>
      <c r="J126" s="69"/>
      <c r="K126" s="27"/>
      <c r="L126" s="25"/>
      <c r="M126" s="25"/>
      <c r="N126" s="25"/>
      <c r="O126" s="27"/>
      <c r="P126" s="27"/>
      <c r="Q126" s="27"/>
      <c r="R126" s="27"/>
      <c r="S126" s="27"/>
    </row>
    <row r="127" spans="2:19" s="19" customFormat="1" ht="21" x14ac:dyDescent="0.4">
      <c r="B127" s="43"/>
      <c r="C127" s="8"/>
      <c r="F127" s="21"/>
      <c r="G127" s="22"/>
      <c r="H127" s="73"/>
      <c r="I127" s="70"/>
      <c r="J127" s="69"/>
      <c r="K127" s="27"/>
      <c r="L127" s="25"/>
      <c r="M127" s="25"/>
      <c r="N127" s="25"/>
      <c r="O127" s="27"/>
      <c r="P127" s="27"/>
      <c r="Q127" s="27"/>
      <c r="R127" s="27"/>
      <c r="S127" s="27"/>
    </row>
    <row r="128" spans="2:19" s="19" customFormat="1" ht="21" x14ac:dyDescent="0.4">
      <c r="B128" s="43"/>
      <c r="C128" s="8"/>
      <c r="F128" s="21"/>
      <c r="G128" s="22"/>
      <c r="H128" s="73"/>
      <c r="I128" s="70"/>
      <c r="J128" s="69"/>
      <c r="K128" s="27"/>
      <c r="L128" s="25"/>
      <c r="M128" s="25"/>
      <c r="N128" s="25"/>
      <c r="O128" s="27"/>
      <c r="P128" s="27"/>
      <c r="Q128" s="27"/>
      <c r="R128" s="27"/>
      <c r="S128" s="27"/>
    </row>
    <row r="129" spans="1:19" s="19" customFormat="1" ht="21" x14ac:dyDescent="0.4">
      <c r="B129" s="43"/>
      <c r="C129" s="8"/>
      <c r="F129" s="21"/>
      <c r="G129" s="22"/>
      <c r="H129" s="73"/>
      <c r="I129" s="70"/>
      <c r="J129" s="69"/>
      <c r="K129" s="27"/>
      <c r="L129" s="25"/>
      <c r="M129" s="25"/>
      <c r="N129" s="25"/>
      <c r="O129" s="27"/>
      <c r="P129" s="27"/>
      <c r="Q129" s="27"/>
      <c r="R129" s="27"/>
      <c r="S129" s="27"/>
    </row>
    <row r="130" spans="1:19" s="19" customFormat="1" ht="21" x14ac:dyDescent="0.4">
      <c r="B130" s="43"/>
      <c r="C130" s="8"/>
      <c r="F130" s="21"/>
      <c r="G130" s="22"/>
      <c r="H130" s="73"/>
      <c r="I130" s="70"/>
      <c r="J130" s="69"/>
      <c r="K130" s="27"/>
      <c r="L130" s="25"/>
      <c r="M130" s="25"/>
      <c r="N130" s="25"/>
      <c r="O130" s="27"/>
      <c r="P130" s="27"/>
      <c r="Q130" s="27"/>
      <c r="R130" s="27"/>
      <c r="S130" s="27"/>
    </row>
    <row r="131" spans="1:19" s="19" customFormat="1" ht="21" x14ac:dyDescent="0.4">
      <c r="B131" s="43"/>
      <c r="C131" s="8"/>
      <c r="F131" s="21"/>
      <c r="G131" s="22"/>
      <c r="H131" s="73"/>
      <c r="I131" s="70"/>
      <c r="J131" s="69"/>
      <c r="K131" s="27"/>
      <c r="L131" s="25"/>
      <c r="M131" s="25"/>
      <c r="N131" s="25"/>
      <c r="O131" s="27"/>
      <c r="P131" s="27"/>
      <c r="Q131" s="27"/>
      <c r="R131" s="27"/>
      <c r="S131" s="27"/>
    </row>
    <row r="132" spans="1:19" s="19" customFormat="1" ht="21" x14ac:dyDescent="0.4">
      <c r="B132" s="21"/>
      <c r="C132" s="8"/>
      <c r="F132" s="21"/>
      <c r="G132" s="22"/>
      <c r="H132" s="73"/>
      <c r="I132" s="70"/>
      <c r="J132" s="69"/>
      <c r="K132" s="27"/>
      <c r="L132" s="25"/>
      <c r="M132" s="25"/>
      <c r="N132" s="25"/>
      <c r="O132" s="27"/>
      <c r="P132" s="27"/>
      <c r="Q132" s="27"/>
      <c r="R132" s="27"/>
      <c r="S132" s="27"/>
    </row>
    <row r="133" spans="1:19" s="19" customFormat="1" ht="21" x14ac:dyDescent="0.4">
      <c r="B133" s="43"/>
      <c r="C133" s="8"/>
      <c r="F133" s="21"/>
      <c r="G133" s="22"/>
      <c r="H133" s="73"/>
      <c r="I133" s="70"/>
      <c r="J133" s="69"/>
      <c r="K133" s="27"/>
      <c r="L133" s="25"/>
      <c r="M133" s="25"/>
      <c r="N133" s="25"/>
      <c r="O133" s="27"/>
      <c r="P133" s="27"/>
      <c r="Q133" s="27"/>
      <c r="R133" s="27"/>
      <c r="S133" s="27"/>
    </row>
    <row r="134" spans="1:19" s="19" customFormat="1" ht="21" x14ac:dyDescent="0.4">
      <c r="B134" s="43"/>
      <c r="C134" s="8"/>
      <c r="F134" s="21"/>
      <c r="G134" s="22"/>
      <c r="H134" s="73"/>
      <c r="I134" s="70"/>
      <c r="J134" s="69"/>
      <c r="K134" s="27"/>
      <c r="L134" s="25"/>
      <c r="M134" s="25"/>
      <c r="N134" s="25"/>
      <c r="O134" s="27"/>
      <c r="P134" s="27"/>
      <c r="Q134" s="27"/>
      <c r="R134" s="27"/>
      <c r="S134" s="27"/>
    </row>
    <row r="135" spans="1:19" s="19" customFormat="1" ht="21" x14ac:dyDescent="0.4">
      <c r="B135" s="43"/>
      <c r="C135" s="8"/>
      <c r="F135" s="21"/>
      <c r="G135" s="22"/>
      <c r="H135" s="73"/>
      <c r="I135" s="70"/>
      <c r="J135" s="69"/>
      <c r="K135" s="27"/>
      <c r="L135" s="25"/>
      <c r="M135" s="25"/>
      <c r="N135" s="25"/>
      <c r="O135" s="27"/>
      <c r="P135" s="27"/>
      <c r="Q135" s="27"/>
      <c r="R135" s="27"/>
      <c r="S135" s="27"/>
    </row>
    <row r="136" spans="1:19" x14ac:dyDescent="0.3">
      <c r="A136" s="29"/>
      <c r="B136" s="30"/>
      <c r="C136" s="30"/>
      <c r="D136" s="29"/>
      <c r="E136" s="29"/>
      <c r="F136" s="31"/>
      <c r="G136" s="29"/>
      <c r="I136" s="33"/>
      <c r="J136" s="33"/>
      <c r="L136" s="33"/>
      <c r="M136" s="33"/>
      <c r="N136" s="33"/>
    </row>
    <row r="137" spans="1:19" x14ac:dyDescent="0.3">
      <c r="A137" s="29"/>
      <c r="B137" s="30"/>
      <c r="C137" s="30"/>
      <c r="D137" s="29"/>
      <c r="E137" s="29"/>
      <c r="F137" s="31"/>
      <c r="G137" s="29"/>
      <c r="I137" s="33"/>
      <c r="J137" s="33"/>
      <c r="L137" s="33"/>
      <c r="M137" s="33"/>
      <c r="N137" s="33"/>
    </row>
    <row r="138" spans="1:19" x14ac:dyDescent="0.3">
      <c r="A138" s="29"/>
      <c r="B138" s="30"/>
      <c r="C138" s="30"/>
      <c r="D138" s="29"/>
      <c r="E138" s="29"/>
      <c r="F138" s="31"/>
      <c r="G138" s="29"/>
      <c r="I138" s="33"/>
      <c r="J138" s="33"/>
      <c r="L138" s="33"/>
      <c r="M138" s="33"/>
      <c r="N138" s="33"/>
    </row>
    <row r="139" spans="1:19" x14ac:dyDescent="0.3">
      <c r="A139" s="29"/>
      <c r="B139" s="30"/>
      <c r="C139" s="30"/>
      <c r="D139" s="29"/>
      <c r="E139" s="29"/>
      <c r="F139" s="31"/>
      <c r="G139" s="29"/>
      <c r="I139" s="33"/>
      <c r="J139" s="33"/>
      <c r="L139" s="33"/>
      <c r="M139" s="33"/>
      <c r="N139" s="33"/>
    </row>
    <row r="140" spans="1:19" x14ac:dyDescent="0.3">
      <c r="A140" s="29"/>
      <c r="B140" s="30"/>
      <c r="C140" s="30"/>
      <c r="D140" s="29"/>
      <c r="E140" s="29"/>
      <c r="F140" s="31"/>
      <c r="G140" s="29"/>
      <c r="I140" s="33"/>
      <c r="J140" s="33"/>
      <c r="L140" s="33"/>
      <c r="M140" s="33"/>
      <c r="N140" s="33"/>
    </row>
    <row r="141" spans="1:19" x14ac:dyDescent="0.3">
      <c r="A141" s="29"/>
      <c r="B141" s="30"/>
      <c r="C141" s="30"/>
      <c r="D141" s="29"/>
      <c r="E141" s="29"/>
      <c r="F141" s="31"/>
      <c r="G141" s="29"/>
      <c r="I141" s="33"/>
      <c r="J141" s="33"/>
      <c r="L141" s="33"/>
      <c r="M141" s="33"/>
      <c r="N141" s="33"/>
    </row>
    <row r="142" spans="1:19" x14ac:dyDescent="0.3">
      <c r="A142" s="29"/>
      <c r="B142" s="30"/>
      <c r="C142" s="30"/>
      <c r="D142" s="29"/>
      <c r="E142" s="29"/>
      <c r="F142" s="31"/>
      <c r="G142" s="29"/>
      <c r="I142" s="33"/>
      <c r="J142" s="33"/>
      <c r="L142" s="33"/>
      <c r="M142" s="33"/>
      <c r="N142" s="33"/>
    </row>
    <row r="143" spans="1:19" x14ac:dyDescent="0.3">
      <c r="A143" s="29"/>
      <c r="B143" s="30"/>
      <c r="C143" s="30"/>
      <c r="D143" s="29"/>
      <c r="E143" s="29"/>
      <c r="F143" s="31"/>
      <c r="G143" s="29"/>
      <c r="I143" s="33"/>
      <c r="J143" s="33"/>
      <c r="L143" s="33"/>
      <c r="M143" s="33"/>
      <c r="N143" s="33"/>
    </row>
    <row r="144" spans="1:19" x14ac:dyDescent="0.3">
      <c r="A144" s="29"/>
      <c r="B144" s="30"/>
      <c r="C144" s="30"/>
      <c r="D144" s="29"/>
      <c r="E144" s="29"/>
      <c r="F144" s="31"/>
      <c r="G144" s="29"/>
      <c r="I144" s="33"/>
      <c r="J144" s="33"/>
      <c r="L144" s="33"/>
      <c r="M144" s="33"/>
      <c r="N144" s="33"/>
    </row>
    <row r="145" spans="1:14" x14ac:dyDescent="0.3">
      <c r="A145" s="29"/>
      <c r="B145" s="30"/>
      <c r="C145" s="30"/>
      <c r="D145" s="29"/>
      <c r="E145" s="29"/>
      <c r="F145" s="31"/>
      <c r="G145" s="29"/>
      <c r="I145" s="33"/>
      <c r="J145" s="33"/>
      <c r="L145" s="33"/>
      <c r="M145" s="33"/>
      <c r="N145" s="33"/>
    </row>
    <row r="146" spans="1:14" x14ac:dyDescent="0.3">
      <c r="A146" s="29"/>
      <c r="B146" s="30"/>
      <c r="C146" s="30"/>
      <c r="D146" s="29"/>
      <c r="E146" s="29"/>
      <c r="F146" s="31"/>
      <c r="G146" s="29"/>
      <c r="I146" s="33"/>
      <c r="J146" s="33"/>
      <c r="L146" s="33"/>
      <c r="M146" s="33"/>
      <c r="N146" s="33"/>
    </row>
    <row r="147" spans="1:14" x14ac:dyDescent="0.3">
      <c r="A147" s="29"/>
      <c r="B147" s="30"/>
      <c r="C147" s="30"/>
      <c r="D147" s="29"/>
      <c r="E147" s="29"/>
      <c r="F147" s="31"/>
      <c r="G147" s="29"/>
      <c r="I147" s="33"/>
      <c r="J147" s="33"/>
      <c r="L147" s="33"/>
      <c r="M147" s="33"/>
      <c r="N147" s="33"/>
    </row>
    <row r="148" spans="1:14" x14ac:dyDescent="0.3">
      <c r="A148" s="29"/>
      <c r="B148" s="30"/>
      <c r="C148" s="30"/>
      <c r="D148" s="29"/>
      <c r="E148" s="29"/>
      <c r="F148" s="31"/>
      <c r="G148" s="29"/>
      <c r="I148" s="33"/>
      <c r="J148" s="33"/>
      <c r="L148" s="33"/>
      <c r="M148" s="33"/>
      <c r="N148" s="33"/>
    </row>
    <row r="149" spans="1:14" x14ac:dyDescent="0.3">
      <c r="A149" s="29"/>
      <c r="B149" s="30"/>
      <c r="C149" s="30"/>
      <c r="D149" s="29"/>
      <c r="E149" s="29"/>
      <c r="F149" s="31"/>
      <c r="G149" s="29"/>
      <c r="I149" s="33"/>
      <c r="J149" s="33"/>
      <c r="L149" s="33"/>
      <c r="M149" s="33"/>
      <c r="N149" s="33"/>
    </row>
    <row r="150" spans="1:14" x14ac:dyDescent="0.3">
      <c r="A150" s="29"/>
      <c r="B150" s="30"/>
      <c r="C150" s="30"/>
      <c r="D150" s="29"/>
      <c r="E150" s="29"/>
      <c r="F150" s="31"/>
      <c r="G150" s="29"/>
      <c r="I150" s="33"/>
      <c r="J150" s="33"/>
      <c r="L150" s="33"/>
      <c r="M150" s="33"/>
      <c r="N150" s="33"/>
    </row>
    <row r="151" spans="1:14" x14ac:dyDescent="0.3">
      <c r="A151" s="29"/>
      <c r="B151" s="30"/>
      <c r="C151" s="30"/>
      <c r="D151" s="29"/>
      <c r="E151" s="29"/>
      <c r="F151" s="31"/>
      <c r="G151" s="29"/>
      <c r="I151" s="33"/>
      <c r="J151" s="33"/>
      <c r="L151" s="33"/>
      <c r="M151" s="33"/>
      <c r="N151" s="33"/>
    </row>
    <row r="152" spans="1:14" x14ac:dyDescent="0.3">
      <c r="A152" s="29"/>
      <c r="B152" s="30"/>
      <c r="C152" s="30"/>
      <c r="D152" s="29"/>
      <c r="E152" s="29"/>
      <c r="F152" s="31"/>
      <c r="G152" s="29"/>
      <c r="I152" s="33"/>
      <c r="J152" s="33"/>
      <c r="L152" s="33"/>
      <c r="M152" s="33"/>
      <c r="N152" s="33"/>
    </row>
    <row r="153" spans="1:14" x14ac:dyDescent="0.3">
      <c r="A153" s="29"/>
      <c r="B153" s="30"/>
      <c r="C153" s="30"/>
      <c r="D153" s="29"/>
      <c r="E153" s="29"/>
      <c r="F153" s="31"/>
      <c r="G153" s="29"/>
      <c r="I153" s="33"/>
      <c r="J153" s="33"/>
      <c r="L153" s="33"/>
      <c r="M153" s="33"/>
      <c r="N153" s="33"/>
    </row>
    <row r="154" spans="1:14" x14ac:dyDescent="0.3">
      <c r="A154" s="29"/>
      <c r="B154" s="30"/>
      <c r="C154" s="30"/>
      <c r="D154" s="29"/>
      <c r="E154" s="29"/>
      <c r="F154" s="31"/>
      <c r="G154" s="29"/>
      <c r="I154" s="33"/>
      <c r="J154" s="33"/>
      <c r="L154" s="33"/>
      <c r="M154" s="33"/>
      <c r="N154" s="33"/>
    </row>
    <row r="155" spans="1:14" x14ac:dyDescent="0.3">
      <c r="A155" s="29"/>
      <c r="B155" s="30"/>
      <c r="C155" s="30"/>
      <c r="D155" s="29"/>
      <c r="E155" s="29"/>
      <c r="F155" s="31"/>
      <c r="G155" s="29"/>
      <c r="I155" s="33"/>
      <c r="J155" s="33"/>
      <c r="L155" s="33"/>
      <c r="M155" s="33"/>
      <c r="N155" s="33"/>
    </row>
    <row r="156" spans="1:14" x14ac:dyDescent="0.3">
      <c r="A156" s="29"/>
      <c r="B156" s="30"/>
      <c r="C156" s="30"/>
      <c r="D156" s="29"/>
      <c r="E156" s="29"/>
      <c r="F156" s="31"/>
      <c r="G156" s="29"/>
      <c r="I156" s="33"/>
      <c r="J156" s="33"/>
      <c r="L156" s="33"/>
      <c r="M156" s="33"/>
      <c r="N156" s="33"/>
    </row>
    <row r="157" spans="1:14" x14ac:dyDescent="0.3">
      <c r="A157" s="29"/>
      <c r="B157" s="30"/>
      <c r="C157" s="30"/>
      <c r="D157" s="29"/>
      <c r="E157" s="29"/>
      <c r="F157" s="31"/>
      <c r="G157" s="29"/>
      <c r="I157" s="33"/>
      <c r="J157" s="33"/>
      <c r="L157" s="33"/>
      <c r="M157" s="33"/>
      <c r="N157" s="33"/>
    </row>
    <row r="158" spans="1:14" x14ac:dyDescent="0.3">
      <c r="A158" s="29"/>
      <c r="B158" s="30"/>
      <c r="C158" s="30"/>
      <c r="D158" s="29"/>
      <c r="E158" s="29"/>
      <c r="F158" s="31"/>
      <c r="G158" s="29"/>
      <c r="I158" s="33"/>
      <c r="J158" s="33"/>
      <c r="L158" s="33"/>
      <c r="M158" s="33"/>
      <c r="N158" s="33"/>
    </row>
    <row r="159" spans="1:14" x14ac:dyDescent="0.3">
      <c r="A159" s="29"/>
      <c r="B159" s="30"/>
      <c r="C159" s="30"/>
      <c r="D159" s="29"/>
      <c r="E159" s="29"/>
      <c r="F159" s="31"/>
      <c r="G159" s="29"/>
      <c r="I159" s="33"/>
      <c r="J159" s="33"/>
      <c r="L159" s="33"/>
      <c r="M159" s="33"/>
      <c r="N159" s="33"/>
    </row>
    <row r="160" spans="1:14" x14ac:dyDescent="0.3">
      <c r="A160" s="29"/>
      <c r="B160" s="30"/>
      <c r="C160" s="30"/>
      <c r="D160" s="29"/>
      <c r="E160" s="29"/>
      <c r="F160" s="31"/>
      <c r="G160" s="29"/>
      <c r="I160" s="33"/>
      <c r="J160" s="33"/>
      <c r="L160" s="33"/>
      <c r="M160" s="33"/>
      <c r="N160" s="33"/>
    </row>
    <row r="161" spans="1:14" x14ac:dyDescent="0.3">
      <c r="A161" s="29"/>
      <c r="B161" s="30"/>
      <c r="C161" s="30"/>
      <c r="D161" s="29"/>
      <c r="E161" s="29"/>
      <c r="F161" s="31"/>
      <c r="G161" s="29"/>
      <c r="I161" s="33"/>
      <c r="J161" s="33"/>
      <c r="L161" s="33"/>
      <c r="M161" s="33"/>
      <c r="N161" s="33"/>
    </row>
    <row r="162" spans="1:14" x14ac:dyDescent="0.3">
      <c r="A162" s="29"/>
      <c r="B162" s="30"/>
      <c r="C162" s="30"/>
      <c r="D162" s="29"/>
      <c r="E162" s="29"/>
      <c r="F162" s="31"/>
      <c r="G162" s="29"/>
      <c r="I162" s="33"/>
      <c r="J162" s="33"/>
      <c r="L162" s="33"/>
      <c r="M162" s="33"/>
      <c r="N162" s="33"/>
    </row>
    <row r="163" spans="1:14" x14ac:dyDescent="0.3">
      <c r="A163" s="29"/>
      <c r="B163" s="30"/>
      <c r="C163" s="30"/>
      <c r="D163" s="29"/>
      <c r="E163" s="29"/>
      <c r="F163" s="31"/>
      <c r="G163" s="29"/>
      <c r="I163" s="33"/>
      <c r="J163" s="33"/>
      <c r="L163" s="33"/>
      <c r="M163" s="33"/>
      <c r="N163" s="33"/>
    </row>
    <row r="164" spans="1:14" x14ac:dyDescent="0.3">
      <c r="A164" s="29"/>
      <c r="B164" s="30"/>
      <c r="C164" s="30"/>
      <c r="D164" s="29"/>
      <c r="E164" s="29"/>
      <c r="F164" s="31"/>
      <c r="G164" s="29"/>
      <c r="I164" s="33"/>
      <c r="J164" s="33"/>
      <c r="L164" s="33"/>
      <c r="M164" s="33"/>
      <c r="N164" s="33"/>
    </row>
    <row r="165" spans="1:14" x14ac:dyDescent="0.3">
      <c r="A165" s="29"/>
      <c r="B165" s="30"/>
      <c r="C165" s="30"/>
      <c r="D165" s="29"/>
      <c r="E165" s="29"/>
      <c r="F165" s="31"/>
      <c r="G165" s="29"/>
      <c r="I165" s="33"/>
      <c r="J165" s="33"/>
      <c r="L165" s="33"/>
      <c r="M165" s="33"/>
      <c r="N165" s="33"/>
    </row>
    <row r="166" spans="1:14" x14ac:dyDescent="0.3">
      <c r="A166" s="29"/>
      <c r="B166" s="30"/>
      <c r="C166" s="30"/>
      <c r="D166" s="29"/>
      <c r="E166" s="29"/>
      <c r="F166" s="31"/>
      <c r="G166" s="29"/>
      <c r="I166" s="33"/>
      <c r="J166" s="33"/>
      <c r="L166" s="33"/>
      <c r="M166" s="33"/>
      <c r="N166" s="33"/>
    </row>
    <row r="167" spans="1:14" x14ac:dyDescent="0.3">
      <c r="A167" s="29"/>
      <c r="B167" s="30"/>
      <c r="C167" s="30"/>
      <c r="D167" s="29"/>
      <c r="E167" s="29"/>
      <c r="F167" s="31"/>
      <c r="G167" s="29"/>
      <c r="I167" s="33"/>
      <c r="J167" s="33"/>
      <c r="L167" s="33"/>
      <c r="M167" s="33"/>
      <c r="N167" s="33"/>
    </row>
    <row r="168" spans="1:14" x14ac:dyDescent="0.3">
      <c r="A168" s="29"/>
      <c r="B168" s="30"/>
      <c r="C168" s="30"/>
      <c r="D168" s="29"/>
      <c r="E168" s="29"/>
      <c r="F168" s="31"/>
      <c r="G168" s="29"/>
      <c r="I168" s="33"/>
      <c r="J168" s="33"/>
      <c r="L168" s="33"/>
      <c r="M168" s="33"/>
      <c r="N168" s="33"/>
    </row>
    <row r="169" spans="1:14" x14ac:dyDescent="0.3">
      <c r="A169" s="29"/>
      <c r="B169" s="30"/>
      <c r="C169" s="30"/>
      <c r="D169" s="29"/>
      <c r="E169" s="29"/>
      <c r="F169" s="31"/>
      <c r="G169" s="29"/>
      <c r="I169" s="33"/>
      <c r="J169" s="33"/>
      <c r="L169" s="33"/>
      <c r="M169" s="33"/>
      <c r="N169" s="33"/>
    </row>
    <row r="170" spans="1:14" x14ac:dyDescent="0.3">
      <c r="A170" s="29"/>
      <c r="B170" s="30"/>
      <c r="C170" s="30"/>
      <c r="D170" s="29"/>
      <c r="E170" s="29"/>
      <c r="F170" s="31"/>
      <c r="G170" s="29"/>
      <c r="I170" s="33"/>
      <c r="J170" s="33"/>
      <c r="L170" s="33"/>
      <c r="M170" s="33"/>
      <c r="N170" s="33"/>
    </row>
    <row r="171" spans="1:14" x14ac:dyDescent="0.3">
      <c r="A171" s="29"/>
      <c r="B171" s="30"/>
      <c r="C171" s="30"/>
      <c r="D171" s="29"/>
      <c r="E171" s="29"/>
      <c r="F171" s="31"/>
      <c r="G171" s="29"/>
      <c r="I171" s="33"/>
      <c r="J171" s="33"/>
      <c r="L171" s="33"/>
      <c r="M171" s="33"/>
      <c r="N171" s="33"/>
    </row>
    <row r="172" spans="1:14" x14ac:dyDescent="0.3">
      <c r="A172" s="29"/>
      <c r="B172" s="30"/>
      <c r="C172" s="30"/>
      <c r="D172" s="29"/>
      <c r="E172" s="29"/>
      <c r="F172" s="31"/>
      <c r="G172" s="29"/>
      <c r="I172" s="33"/>
      <c r="J172" s="33"/>
      <c r="L172" s="33"/>
      <c r="M172" s="33"/>
      <c r="N172" s="33"/>
    </row>
    <row r="173" spans="1:14" x14ac:dyDescent="0.3">
      <c r="A173" s="29"/>
      <c r="B173" s="30"/>
      <c r="C173" s="30"/>
      <c r="D173" s="29"/>
      <c r="E173" s="29"/>
      <c r="F173" s="31"/>
      <c r="G173" s="29"/>
      <c r="I173" s="33"/>
      <c r="J173" s="33"/>
      <c r="L173" s="33"/>
      <c r="M173" s="33"/>
      <c r="N173" s="33"/>
    </row>
    <row r="174" spans="1:14" x14ac:dyDescent="0.3">
      <c r="A174" s="29"/>
      <c r="B174" s="30"/>
      <c r="C174" s="30"/>
      <c r="D174" s="29"/>
      <c r="E174" s="29"/>
      <c r="F174" s="31"/>
      <c r="G174" s="29"/>
      <c r="I174" s="33"/>
      <c r="J174" s="33"/>
      <c r="L174" s="33"/>
      <c r="M174" s="33"/>
      <c r="N174" s="33"/>
    </row>
    <row r="175" spans="1:14" x14ac:dyDescent="0.3">
      <c r="A175" s="29"/>
      <c r="B175" s="30"/>
      <c r="C175" s="30"/>
      <c r="D175" s="29"/>
      <c r="E175" s="29"/>
      <c r="F175" s="31"/>
      <c r="G175" s="29"/>
      <c r="I175" s="33"/>
      <c r="J175" s="33"/>
      <c r="L175" s="33"/>
      <c r="M175" s="33"/>
      <c r="N175" s="33"/>
    </row>
    <row r="176" spans="1:14" x14ac:dyDescent="0.3">
      <c r="A176" s="29"/>
      <c r="B176" s="30"/>
      <c r="C176" s="30"/>
      <c r="D176" s="29"/>
      <c r="E176" s="29"/>
      <c r="F176" s="31"/>
      <c r="G176" s="29"/>
      <c r="I176" s="33"/>
      <c r="J176" s="33"/>
      <c r="L176" s="33"/>
      <c r="M176" s="33"/>
      <c r="N176" s="33"/>
    </row>
    <row r="177" spans="1:14" x14ac:dyDescent="0.3">
      <c r="A177" s="29"/>
      <c r="B177" s="30"/>
      <c r="C177" s="30"/>
      <c r="D177" s="29"/>
      <c r="E177" s="29"/>
      <c r="F177" s="31"/>
      <c r="G177" s="29"/>
      <c r="I177" s="33"/>
      <c r="J177" s="33"/>
      <c r="L177" s="33"/>
      <c r="M177" s="33"/>
      <c r="N177" s="33"/>
    </row>
    <row r="178" spans="1:14" x14ac:dyDescent="0.3">
      <c r="A178" s="29"/>
      <c r="B178" s="30"/>
      <c r="C178" s="30"/>
      <c r="D178" s="29"/>
      <c r="E178" s="29"/>
      <c r="F178" s="31"/>
      <c r="G178" s="29"/>
      <c r="I178" s="33"/>
      <c r="J178" s="33"/>
      <c r="L178" s="33"/>
      <c r="M178" s="33"/>
      <c r="N178" s="33"/>
    </row>
    <row r="179" spans="1:14" x14ac:dyDescent="0.3">
      <c r="A179" s="29"/>
      <c r="B179" s="30"/>
      <c r="C179" s="30"/>
      <c r="D179" s="29"/>
      <c r="E179" s="29"/>
      <c r="F179" s="31"/>
      <c r="G179" s="29"/>
      <c r="I179" s="33"/>
      <c r="J179" s="33"/>
      <c r="L179" s="33"/>
      <c r="M179" s="33"/>
      <c r="N179" s="33"/>
    </row>
    <row r="180" spans="1:14" x14ac:dyDescent="0.3">
      <c r="A180" s="29"/>
      <c r="B180" s="30"/>
      <c r="C180" s="30"/>
      <c r="D180" s="29"/>
      <c r="E180" s="29"/>
      <c r="F180" s="31"/>
      <c r="G180" s="29"/>
      <c r="I180" s="33"/>
      <c r="J180" s="33"/>
      <c r="L180" s="33"/>
      <c r="M180" s="33"/>
      <c r="N180" s="33"/>
    </row>
    <row r="181" spans="1:14" x14ac:dyDescent="0.3">
      <c r="A181" s="29"/>
      <c r="B181" s="30"/>
      <c r="C181" s="30"/>
      <c r="D181" s="29"/>
      <c r="E181" s="29"/>
      <c r="F181" s="31"/>
      <c r="G181" s="29"/>
      <c r="I181" s="33"/>
      <c r="J181" s="33"/>
      <c r="L181" s="33"/>
      <c r="M181" s="33"/>
      <c r="N181" s="33"/>
    </row>
    <row r="182" spans="1:14" x14ac:dyDescent="0.3">
      <c r="A182" s="29"/>
      <c r="B182" s="30"/>
      <c r="C182" s="30"/>
      <c r="D182" s="29"/>
      <c r="E182" s="29"/>
      <c r="F182" s="31"/>
      <c r="G182" s="29"/>
      <c r="I182" s="33"/>
      <c r="J182" s="33"/>
      <c r="L182" s="33"/>
      <c r="M182" s="33"/>
      <c r="N182" s="33"/>
    </row>
    <row r="183" spans="1:14" x14ac:dyDescent="0.3">
      <c r="A183" s="29"/>
      <c r="B183" s="30"/>
      <c r="C183" s="30"/>
      <c r="D183" s="29"/>
      <c r="E183" s="29"/>
      <c r="F183" s="31"/>
      <c r="G183" s="29"/>
      <c r="I183" s="33"/>
      <c r="J183" s="33"/>
      <c r="L183" s="33"/>
      <c r="M183" s="33"/>
      <c r="N183" s="33"/>
    </row>
    <row r="184" spans="1:14" x14ac:dyDescent="0.3">
      <c r="A184" s="29"/>
      <c r="B184" s="30"/>
      <c r="C184" s="30"/>
      <c r="D184" s="29"/>
      <c r="E184" s="29"/>
      <c r="F184" s="31"/>
      <c r="G184" s="29"/>
      <c r="I184" s="33"/>
      <c r="J184" s="33"/>
      <c r="L184" s="33"/>
      <c r="M184" s="33"/>
      <c r="N184" s="33"/>
    </row>
    <row r="185" spans="1:14" x14ac:dyDescent="0.3">
      <c r="A185" s="29"/>
      <c r="B185" s="30"/>
      <c r="C185" s="30"/>
      <c r="D185" s="29"/>
      <c r="E185" s="29"/>
      <c r="F185" s="31"/>
      <c r="G185" s="29"/>
      <c r="I185" s="33"/>
      <c r="J185" s="33"/>
      <c r="L185" s="33"/>
      <c r="M185" s="33"/>
      <c r="N185" s="33"/>
    </row>
    <row r="186" spans="1:14" x14ac:dyDescent="0.3">
      <c r="A186" s="29"/>
      <c r="B186" s="30"/>
      <c r="C186" s="30"/>
      <c r="D186" s="29"/>
      <c r="E186" s="29"/>
      <c r="F186" s="31"/>
      <c r="G186" s="29"/>
      <c r="I186" s="33"/>
      <c r="J186" s="33"/>
      <c r="L186" s="33"/>
      <c r="M186" s="33"/>
      <c r="N186" s="33"/>
    </row>
    <row r="187" spans="1:14" x14ac:dyDescent="0.3">
      <c r="A187" s="29"/>
      <c r="B187" s="30"/>
      <c r="C187" s="30"/>
      <c r="D187" s="29"/>
      <c r="E187" s="29"/>
      <c r="F187" s="31"/>
      <c r="G187" s="29"/>
      <c r="I187" s="33"/>
      <c r="J187" s="33"/>
      <c r="L187" s="33"/>
      <c r="M187" s="33"/>
      <c r="N187" s="33"/>
    </row>
    <row r="188" spans="1:14" x14ac:dyDescent="0.3">
      <c r="A188" s="29"/>
      <c r="B188" s="30"/>
      <c r="C188" s="30"/>
      <c r="D188" s="29"/>
      <c r="E188" s="29"/>
      <c r="F188" s="31"/>
      <c r="G188" s="29"/>
      <c r="I188" s="33"/>
      <c r="J188" s="33"/>
      <c r="L188" s="33"/>
      <c r="M188" s="33"/>
      <c r="N188" s="33"/>
    </row>
    <row r="189" spans="1:14" x14ac:dyDescent="0.3">
      <c r="A189" s="29"/>
      <c r="B189" s="30"/>
      <c r="C189" s="30"/>
      <c r="D189" s="29"/>
      <c r="E189" s="29"/>
      <c r="F189" s="31"/>
      <c r="G189" s="29"/>
      <c r="I189" s="33"/>
      <c r="J189" s="33"/>
      <c r="L189" s="33"/>
      <c r="M189" s="33"/>
      <c r="N189" s="33"/>
    </row>
    <row r="190" spans="1:14" x14ac:dyDescent="0.3">
      <c r="A190" s="29"/>
      <c r="B190" s="30"/>
      <c r="C190" s="30"/>
      <c r="D190" s="29"/>
      <c r="E190" s="29"/>
      <c r="F190" s="31"/>
      <c r="G190" s="29"/>
      <c r="I190" s="33"/>
      <c r="J190" s="33"/>
      <c r="L190" s="33"/>
      <c r="M190" s="33"/>
      <c r="N190" s="33"/>
    </row>
    <row r="191" spans="1:14" x14ac:dyDescent="0.3">
      <c r="A191" s="29"/>
      <c r="B191" s="30"/>
      <c r="C191" s="30"/>
      <c r="D191" s="29"/>
      <c r="E191" s="29"/>
      <c r="F191" s="31"/>
      <c r="G191" s="29"/>
      <c r="I191" s="33"/>
      <c r="J191" s="33"/>
      <c r="L191" s="33"/>
      <c r="M191" s="33"/>
      <c r="N191" s="33"/>
    </row>
    <row r="192" spans="1:14" x14ac:dyDescent="0.3">
      <c r="A192" s="29"/>
      <c r="B192" s="30"/>
      <c r="C192" s="30"/>
      <c r="D192" s="29"/>
      <c r="E192" s="29"/>
      <c r="F192" s="31"/>
      <c r="G192" s="29"/>
      <c r="I192" s="33"/>
      <c r="J192" s="33"/>
      <c r="L192" s="33"/>
      <c r="M192" s="33"/>
      <c r="N192" s="33"/>
    </row>
    <row r="193" spans="1:14" x14ac:dyDescent="0.3">
      <c r="A193" s="29"/>
      <c r="B193" s="30"/>
      <c r="C193" s="30"/>
      <c r="D193" s="29"/>
      <c r="E193" s="29"/>
      <c r="F193" s="31"/>
      <c r="G193" s="29"/>
      <c r="I193" s="33"/>
      <c r="J193" s="33"/>
      <c r="L193" s="33"/>
      <c r="M193" s="33"/>
      <c r="N193" s="33"/>
    </row>
    <row r="194" spans="1:14" x14ac:dyDescent="0.3">
      <c r="A194" s="29"/>
      <c r="B194" s="30"/>
      <c r="C194" s="30"/>
      <c r="D194" s="29"/>
      <c r="E194" s="29"/>
      <c r="F194" s="31"/>
      <c r="G194" s="29"/>
      <c r="I194" s="33"/>
      <c r="J194" s="33"/>
      <c r="L194" s="33"/>
      <c r="M194" s="33"/>
      <c r="N194" s="33"/>
    </row>
    <row r="195" spans="1:14" x14ac:dyDescent="0.3">
      <c r="A195" s="29"/>
      <c r="B195" s="30"/>
      <c r="C195" s="30"/>
      <c r="D195" s="29"/>
      <c r="E195" s="29"/>
      <c r="F195" s="31"/>
      <c r="G195" s="29"/>
      <c r="I195" s="33"/>
      <c r="J195" s="33"/>
      <c r="L195" s="33"/>
      <c r="M195" s="33"/>
      <c r="N195" s="33"/>
    </row>
    <row r="196" spans="1:14" x14ac:dyDescent="0.3">
      <c r="A196" s="29"/>
      <c r="B196" s="30"/>
      <c r="C196" s="30"/>
      <c r="D196" s="29"/>
      <c r="E196" s="29"/>
      <c r="F196" s="31"/>
      <c r="G196" s="29"/>
      <c r="I196" s="33"/>
      <c r="J196" s="33"/>
      <c r="L196" s="33"/>
      <c r="M196" s="33"/>
      <c r="N196" s="33"/>
    </row>
    <row r="197" spans="1:14" x14ac:dyDescent="0.3">
      <c r="A197" s="29"/>
      <c r="B197" s="30"/>
      <c r="C197" s="30"/>
      <c r="D197" s="29"/>
      <c r="E197" s="29"/>
      <c r="F197" s="31"/>
      <c r="G197" s="29"/>
      <c r="I197" s="33"/>
      <c r="J197" s="33"/>
      <c r="L197" s="33"/>
      <c r="M197" s="33"/>
      <c r="N197" s="33"/>
    </row>
    <row r="198" spans="1:14" x14ac:dyDescent="0.3">
      <c r="A198" s="29"/>
      <c r="B198" s="30"/>
      <c r="C198" s="30"/>
      <c r="D198" s="29"/>
      <c r="E198" s="29"/>
      <c r="F198" s="31"/>
      <c r="G198" s="29"/>
      <c r="I198" s="33"/>
      <c r="J198" s="33"/>
      <c r="L198" s="33"/>
      <c r="M198" s="33"/>
      <c r="N198" s="33"/>
    </row>
    <row r="199" spans="1:14" x14ac:dyDescent="0.3">
      <c r="A199" s="29"/>
      <c r="B199" s="30"/>
      <c r="C199" s="30"/>
      <c r="D199" s="29"/>
      <c r="E199" s="29"/>
      <c r="F199" s="31"/>
      <c r="G199" s="29"/>
      <c r="I199" s="33"/>
      <c r="J199" s="33"/>
      <c r="L199" s="33"/>
      <c r="M199" s="33"/>
      <c r="N199" s="33"/>
    </row>
    <row r="200" spans="1:14" x14ac:dyDescent="0.3">
      <c r="A200" s="29"/>
      <c r="B200" s="30"/>
      <c r="C200" s="30"/>
      <c r="D200" s="29"/>
      <c r="E200" s="29"/>
      <c r="F200" s="31"/>
      <c r="G200" s="29"/>
      <c r="I200" s="33"/>
      <c r="J200" s="33"/>
      <c r="L200" s="33"/>
      <c r="M200" s="33"/>
      <c r="N200" s="33"/>
    </row>
    <row r="201" spans="1:14" x14ac:dyDescent="0.3">
      <c r="A201" s="29"/>
      <c r="B201" s="30"/>
      <c r="C201" s="30"/>
      <c r="D201" s="29"/>
      <c r="E201" s="29"/>
      <c r="F201" s="31"/>
      <c r="G201" s="29"/>
      <c r="I201" s="33"/>
      <c r="J201" s="33"/>
      <c r="L201" s="33"/>
      <c r="M201" s="33"/>
      <c r="N201" s="33"/>
    </row>
    <row r="202" spans="1:14" x14ac:dyDescent="0.3">
      <c r="A202" s="29"/>
      <c r="B202" s="30"/>
      <c r="C202" s="30"/>
      <c r="D202" s="29"/>
      <c r="E202" s="29"/>
      <c r="F202" s="31"/>
      <c r="G202" s="29"/>
      <c r="I202" s="33"/>
      <c r="J202" s="33"/>
      <c r="L202" s="33"/>
      <c r="M202" s="33"/>
      <c r="N202" s="33"/>
    </row>
    <row r="203" spans="1:14" x14ac:dyDescent="0.3">
      <c r="A203" s="29"/>
      <c r="B203" s="30"/>
      <c r="C203" s="30"/>
      <c r="D203" s="29"/>
      <c r="E203" s="29"/>
      <c r="F203" s="31"/>
      <c r="G203" s="29"/>
      <c r="I203" s="33"/>
      <c r="J203" s="33"/>
      <c r="L203" s="33"/>
      <c r="M203" s="33"/>
      <c r="N203" s="33"/>
    </row>
    <row r="204" spans="1:14" x14ac:dyDescent="0.3">
      <c r="A204" s="29"/>
      <c r="B204" s="30"/>
      <c r="C204" s="30"/>
      <c r="D204" s="29"/>
      <c r="E204" s="29"/>
      <c r="F204" s="31"/>
      <c r="G204" s="29"/>
      <c r="I204" s="33"/>
      <c r="J204" s="33"/>
      <c r="L204" s="33"/>
      <c r="M204" s="33"/>
      <c r="N204" s="33"/>
    </row>
    <row r="205" spans="1:14" x14ac:dyDescent="0.3">
      <c r="A205" s="29"/>
      <c r="B205" s="30"/>
      <c r="C205" s="30"/>
      <c r="D205" s="29"/>
      <c r="E205" s="29"/>
      <c r="F205" s="31"/>
      <c r="G205" s="29"/>
      <c r="I205" s="33"/>
      <c r="J205" s="33"/>
      <c r="L205" s="33"/>
      <c r="M205" s="33"/>
      <c r="N205" s="33"/>
    </row>
    <row r="206" spans="1:14" x14ac:dyDescent="0.3">
      <c r="A206" s="29"/>
      <c r="B206" s="30"/>
      <c r="C206" s="30"/>
      <c r="D206" s="29"/>
      <c r="E206" s="29"/>
      <c r="F206" s="31"/>
      <c r="G206" s="29"/>
      <c r="I206" s="33"/>
      <c r="J206" s="33"/>
      <c r="L206" s="33"/>
      <c r="M206" s="33"/>
      <c r="N206" s="33"/>
    </row>
    <row r="207" spans="1:14" x14ac:dyDescent="0.3">
      <c r="A207" s="29"/>
      <c r="B207" s="30"/>
      <c r="C207" s="30"/>
      <c r="D207" s="29"/>
      <c r="E207" s="29"/>
      <c r="F207" s="31"/>
      <c r="G207" s="29"/>
      <c r="I207" s="33"/>
      <c r="J207" s="33"/>
      <c r="L207" s="33"/>
      <c r="M207" s="33"/>
      <c r="N207" s="33"/>
    </row>
    <row r="208" spans="1:14" x14ac:dyDescent="0.3">
      <c r="A208" s="29"/>
      <c r="B208" s="30"/>
      <c r="C208" s="30"/>
      <c r="D208" s="29"/>
      <c r="E208" s="29"/>
      <c r="F208" s="31"/>
      <c r="G208" s="29"/>
      <c r="I208" s="33"/>
      <c r="J208" s="33"/>
      <c r="L208" s="33"/>
      <c r="M208" s="33"/>
      <c r="N208" s="33"/>
    </row>
    <row r="209" spans="1:14" x14ac:dyDescent="0.3">
      <c r="A209" s="29"/>
      <c r="B209" s="30"/>
      <c r="C209" s="30"/>
      <c r="D209" s="29"/>
      <c r="E209" s="29"/>
      <c r="F209" s="31"/>
      <c r="G209" s="29"/>
      <c r="I209" s="33"/>
      <c r="J209" s="33"/>
      <c r="L209" s="33"/>
      <c r="M209" s="33"/>
      <c r="N209" s="33"/>
    </row>
    <row r="210" spans="1:14" x14ac:dyDescent="0.3">
      <c r="A210" s="29"/>
      <c r="B210" s="30"/>
      <c r="C210" s="30"/>
      <c r="D210" s="29"/>
      <c r="E210" s="29"/>
      <c r="F210" s="31"/>
      <c r="G210" s="29"/>
      <c r="I210" s="33"/>
      <c r="J210" s="33"/>
      <c r="L210" s="33"/>
      <c r="M210" s="33"/>
      <c r="N210" s="33"/>
    </row>
    <row r="211" spans="1:14" x14ac:dyDescent="0.3">
      <c r="A211" s="29"/>
      <c r="B211" s="30"/>
      <c r="C211" s="30"/>
      <c r="D211" s="29"/>
      <c r="E211" s="29"/>
      <c r="F211" s="31"/>
      <c r="G211" s="29"/>
      <c r="I211" s="33"/>
      <c r="J211" s="33"/>
      <c r="L211" s="33"/>
      <c r="M211" s="33"/>
      <c r="N211" s="33"/>
    </row>
    <row r="212" spans="1:14" x14ac:dyDescent="0.3">
      <c r="A212" s="29"/>
      <c r="B212" s="30"/>
      <c r="C212" s="30"/>
      <c r="D212" s="29"/>
      <c r="E212" s="29"/>
      <c r="F212" s="31"/>
      <c r="G212" s="29"/>
      <c r="I212" s="33"/>
      <c r="J212" s="33"/>
      <c r="L212" s="33"/>
      <c r="M212" s="33"/>
      <c r="N212" s="33"/>
    </row>
    <row r="213" spans="1:14" x14ac:dyDescent="0.3">
      <c r="A213" s="29"/>
      <c r="B213" s="30"/>
      <c r="C213" s="30"/>
      <c r="D213" s="29"/>
      <c r="E213" s="29"/>
      <c r="F213" s="31"/>
      <c r="G213" s="29"/>
      <c r="I213" s="33"/>
      <c r="J213" s="33"/>
      <c r="L213" s="33"/>
      <c r="M213" s="33"/>
      <c r="N213" s="33"/>
    </row>
    <row r="214" spans="1:14" x14ac:dyDescent="0.3">
      <c r="A214" s="29"/>
      <c r="B214" s="30"/>
      <c r="C214" s="30"/>
      <c r="D214" s="29"/>
      <c r="E214" s="29"/>
      <c r="F214" s="31"/>
      <c r="G214" s="29"/>
      <c r="I214" s="33"/>
      <c r="J214" s="33"/>
      <c r="L214" s="33"/>
      <c r="M214" s="33"/>
      <c r="N214" s="33"/>
    </row>
    <row r="215" spans="1:14" x14ac:dyDescent="0.3">
      <c r="A215" s="29"/>
      <c r="B215" s="30"/>
      <c r="C215" s="30"/>
      <c r="D215" s="29"/>
      <c r="E215" s="29"/>
      <c r="F215" s="31"/>
      <c r="G215" s="29"/>
      <c r="I215" s="33"/>
      <c r="J215" s="33"/>
      <c r="L215" s="33"/>
      <c r="M215" s="33"/>
      <c r="N215" s="33"/>
    </row>
    <row r="216" spans="1:14" x14ac:dyDescent="0.3">
      <c r="A216" s="29"/>
      <c r="B216" s="30"/>
      <c r="C216" s="30"/>
      <c r="D216" s="29"/>
      <c r="E216" s="29"/>
      <c r="F216" s="31"/>
      <c r="G216" s="29"/>
      <c r="I216" s="33"/>
      <c r="J216" s="33"/>
      <c r="L216" s="33"/>
      <c r="M216" s="33"/>
      <c r="N216" s="33"/>
    </row>
    <row r="217" spans="1:14" x14ac:dyDescent="0.3">
      <c r="A217" s="29"/>
      <c r="B217" s="30"/>
      <c r="C217" s="30"/>
      <c r="D217" s="29"/>
      <c r="E217" s="29"/>
      <c r="F217" s="31"/>
      <c r="G217" s="29"/>
      <c r="I217" s="33"/>
      <c r="J217" s="33"/>
      <c r="L217" s="33"/>
      <c r="M217" s="33"/>
      <c r="N217" s="33"/>
    </row>
    <row r="218" spans="1:14" x14ac:dyDescent="0.3">
      <c r="A218" s="29"/>
      <c r="B218" s="30"/>
      <c r="C218" s="30"/>
      <c r="D218" s="29"/>
      <c r="E218" s="29"/>
      <c r="F218" s="31"/>
      <c r="G218" s="29"/>
      <c r="I218" s="33"/>
      <c r="J218" s="33"/>
      <c r="L218" s="33"/>
      <c r="M218" s="33"/>
      <c r="N218" s="33"/>
    </row>
    <row r="219" spans="1:14" x14ac:dyDescent="0.3">
      <c r="A219" s="29"/>
      <c r="B219" s="30"/>
      <c r="C219" s="30"/>
      <c r="D219" s="29"/>
      <c r="E219" s="29"/>
      <c r="F219" s="31"/>
      <c r="G219" s="29"/>
      <c r="I219" s="33"/>
      <c r="J219" s="33"/>
      <c r="L219" s="33"/>
      <c r="M219" s="33"/>
      <c r="N219" s="33"/>
    </row>
    <row r="220" spans="1:14" x14ac:dyDescent="0.3">
      <c r="A220" s="29"/>
      <c r="B220" s="30"/>
      <c r="C220" s="30"/>
      <c r="D220" s="29"/>
      <c r="E220" s="29"/>
      <c r="F220" s="31"/>
      <c r="G220" s="29"/>
      <c r="I220" s="33"/>
      <c r="J220" s="33"/>
      <c r="L220" s="33"/>
      <c r="M220" s="33"/>
      <c r="N220" s="33"/>
    </row>
    <row r="221" spans="1:14" x14ac:dyDescent="0.3">
      <c r="A221" s="29"/>
      <c r="B221" s="30"/>
      <c r="C221" s="30"/>
      <c r="D221" s="29"/>
      <c r="E221" s="29"/>
      <c r="F221" s="31"/>
      <c r="G221" s="29"/>
      <c r="I221" s="33"/>
      <c r="J221" s="33"/>
      <c r="L221" s="33"/>
      <c r="M221" s="33"/>
      <c r="N221" s="33"/>
    </row>
    <row r="222" spans="1:14" x14ac:dyDescent="0.3">
      <c r="A222" s="29"/>
      <c r="B222" s="30"/>
      <c r="C222" s="30"/>
      <c r="D222" s="29"/>
      <c r="E222" s="29"/>
      <c r="F222" s="31"/>
      <c r="G222" s="29"/>
      <c r="I222" s="33"/>
      <c r="J222" s="33"/>
      <c r="L222" s="33"/>
      <c r="M222" s="33"/>
      <c r="N222" s="33"/>
    </row>
    <row r="223" spans="1:14" x14ac:dyDescent="0.3">
      <c r="A223" s="29"/>
      <c r="B223" s="30"/>
      <c r="C223" s="30"/>
      <c r="D223" s="29"/>
      <c r="E223" s="29"/>
      <c r="F223" s="31"/>
      <c r="G223" s="29"/>
      <c r="I223" s="33"/>
      <c r="J223" s="33"/>
      <c r="L223" s="33"/>
      <c r="M223" s="33"/>
      <c r="N223" s="33"/>
    </row>
    <row r="224" spans="1:14" x14ac:dyDescent="0.3">
      <c r="A224" s="29"/>
      <c r="B224" s="30"/>
      <c r="C224" s="30"/>
      <c r="D224" s="29"/>
      <c r="E224" s="29"/>
      <c r="F224" s="31"/>
      <c r="G224" s="29"/>
      <c r="I224" s="33"/>
      <c r="J224" s="33"/>
      <c r="L224" s="33"/>
      <c r="M224" s="33"/>
      <c r="N224" s="33"/>
    </row>
    <row r="225" spans="1:14" x14ac:dyDescent="0.3">
      <c r="A225" s="29"/>
      <c r="B225" s="30"/>
      <c r="C225" s="30"/>
      <c r="D225" s="29"/>
      <c r="E225" s="29"/>
      <c r="F225" s="31"/>
      <c r="G225" s="29"/>
      <c r="I225" s="33"/>
      <c r="J225" s="33"/>
      <c r="L225" s="33"/>
      <c r="M225" s="33"/>
      <c r="N225" s="33"/>
    </row>
    <row r="226" spans="1:14" x14ac:dyDescent="0.3">
      <c r="A226" s="29"/>
      <c r="B226" s="30"/>
      <c r="C226" s="30"/>
      <c r="D226" s="29"/>
      <c r="E226" s="29"/>
      <c r="F226" s="31"/>
      <c r="G226" s="29"/>
      <c r="I226" s="33"/>
      <c r="J226" s="33"/>
      <c r="L226" s="33"/>
      <c r="M226" s="33"/>
      <c r="N226" s="33"/>
    </row>
    <row r="227" spans="1:14" x14ac:dyDescent="0.3">
      <c r="A227" s="29"/>
      <c r="B227" s="30"/>
      <c r="C227" s="30"/>
      <c r="D227" s="29"/>
      <c r="E227" s="29"/>
      <c r="F227" s="31"/>
      <c r="G227" s="29"/>
      <c r="I227" s="33"/>
      <c r="J227" s="33"/>
      <c r="L227" s="33"/>
      <c r="M227" s="33"/>
      <c r="N227" s="33"/>
    </row>
    <row r="228" spans="1:14" x14ac:dyDescent="0.3">
      <c r="A228" s="29"/>
      <c r="B228" s="30"/>
      <c r="C228" s="30"/>
      <c r="D228" s="29"/>
      <c r="E228" s="29"/>
      <c r="F228" s="31"/>
      <c r="G228" s="29"/>
      <c r="I228" s="33"/>
      <c r="J228" s="33"/>
      <c r="L228" s="33"/>
      <c r="M228" s="33"/>
      <c r="N228" s="33"/>
    </row>
    <row r="229" spans="1:14" x14ac:dyDescent="0.3">
      <c r="A229" s="29"/>
      <c r="B229" s="30"/>
      <c r="C229" s="30"/>
      <c r="D229" s="29"/>
      <c r="E229" s="29"/>
      <c r="F229" s="31"/>
      <c r="G229" s="29"/>
      <c r="I229" s="33"/>
      <c r="J229" s="33"/>
      <c r="L229" s="33"/>
      <c r="M229" s="33"/>
      <c r="N229" s="33"/>
    </row>
    <row r="230" spans="1:14" x14ac:dyDescent="0.3">
      <c r="A230" s="29"/>
      <c r="B230" s="30"/>
      <c r="C230" s="30"/>
      <c r="D230" s="29"/>
      <c r="E230" s="29"/>
      <c r="F230" s="31"/>
      <c r="G230" s="29"/>
      <c r="I230" s="33"/>
      <c r="J230" s="33"/>
      <c r="L230" s="33"/>
      <c r="M230" s="33"/>
      <c r="N230" s="33"/>
    </row>
    <row r="231" spans="1:14" x14ac:dyDescent="0.3">
      <c r="A231" s="29"/>
      <c r="B231" s="30"/>
      <c r="C231" s="30"/>
      <c r="D231" s="29"/>
      <c r="E231" s="29"/>
      <c r="F231" s="31"/>
      <c r="G231" s="29"/>
      <c r="I231" s="33"/>
      <c r="J231" s="33"/>
      <c r="L231" s="33"/>
      <c r="M231" s="33"/>
      <c r="N231" s="33"/>
    </row>
    <row r="232" spans="1:14" x14ac:dyDescent="0.3">
      <c r="A232" s="29"/>
      <c r="B232" s="30"/>
      <c r="C232" s="30"/>
      <c r="D232" s="29"/>
      <c r="E232" s="29"/>
      <c r="F232" s="31"/>
      <c r="G232" s="29"/>
      <c r="I232" s="33"/>
      <c r="J232" s="33"/>
      <c r="L232" s="33"/>
      <c r="M232" s="33"/>
      <c r="N232" s="33"/>
    </row>
    <row r="233" spans="1:14" x14ac:dyDescent="0.3">
      <c r="A233" s="29"/>
      <c r="B233" s="30"/>
      <c r="C233" s="30"/>
      <c r="D233" s="29"/>
      <c r="E233" s="29"/>
      <c r="F233" s="31"/>
      <c r="G233" s="29"/>
      <c r="I233" s="33"/>
      <c r="J233" s="33"/>
      <c r="L233" s="33"/>
      <c r="M233" s="33"/>
      <c r="N233" s="33"/>
    </row>
    <row r="234" spans="1:14" x14ac:dyDescent="0.3">
      <c r="A234" s="29"/>
      <c r="B234" s="30"/>
      <c r="C234" s="30"/>
      <c r="D234" s="29"/>
      <c r="E234" s="29"/>
      <c r="F234" s="31"/>
      <c r="G234" s="29"/>
      <c r="I234" s="33"/>
      <c r="J234" s="33"/>
      <c r="L234" s="33"/>
      <c r="M234" s="33"/>
      <c r="N234" s="33"/>
    </row>
    <row r="235" spans="1:14" x14ac:dyDescent="0.3">
      <c r="A235" s="29"/>
      <c r="B235" s="30"/>
      <c r="C235" s="30"/>
      <c r="D235" s="29"/>
      <c r="E235" s="29"/>
      <c r="F235" s="31"/>
      <c r="G235" s="29"/>
      <c r="I235" s="33"/>
      <c r="J235" s="33"/>
      <c r="L235" s="33"/>
      <c r="M235" s="33"/>
      <c r="N235" s="33"/>
    </row>
    <row r="236" spans="1:14" x14ac:dyDescent="0.3">
      <c r="A236" s="29"/>
      <c r="B236" s="30"/>
      <c r="C236" s="30"/>
      <c r="D236" s="29"/>
      <c r="E236" s="29"/>
      <c r="F236" s="31"/>
      <c r="G236" s="29"/>
      <c r="I236" s="33"/>
      <c r="J236" s="33"/>
      <c r="L236" s="33"/>
      <c r="M236" s="33"/>
      <c r="N236" s="33"/>
    </row>
    <row r="237" spans="1:14" x14ac:dyDescent="0.3">
      <c r="A237" s="29"/>
      <c r="B237" s="30"/>
      <c r="C237" s="30"/>
      <c r="D237" s="29"/>
      <c r="E237" s="29"/>
      <c r="F237" s="31"/>
      <c r="G237" s="29"/>
      <c r="I237" s="33"/>
      <c r="J237" s="33"/>
      <c r="L237" s="33"/>
      <c r="M237" s="33"/>
      <c r="N237" s="33"/>
    </row>
    <row r="238" spans="1:14" x14ac:dyDescent="0.3">
      <c r="A238" s="29"/>
      <c r="B238" s="30"/>
      <c r="C238" s="30"/>
      <c r="D238" s="29"/>
      <c r="E238" s="29"/>
      <c r="F238" s="31"/>
      <c r="G238" s="29"/>
      <c r="I238" s="33"/>
      <c r="J238" s="33"/>
      <c r="L238" s="33"/>
      <c r="M238" s="33"/>
      <c r="N238" s="33"/>
    </row>
    <row r="239" spans="1:14" x14ac:dyDescent="0.3">
      <c r="A239" s="29"/>
      <c r="B239" s="30"/>
      <c r="C239" s="30"/>
      <c r="D239" s="29"/>
      <c r="E239" s="29"/>
      <c r="F239" s="31"/>
      <c r="G239" s="29"/>
      <c r="I239" s="33"/>
      <c r="J239" s="33"/>
      <c r="L239" s="33"/>
      <c r="M239" s="33"/>
      <c r="N239" s="33"/>
    </row>
    <row r="240" spans="1:14" x14ac:dyDescent="0.3">
      <c r="A240" s="29"/>
      <c r="B240" s="30"/>
      <c r="C240" s="30"/>
      <c r="D240" s="29"/>
      <c r="E240" s="29"/>
      <c r="F240" s="31"/>
      <c r="G240" s="29"/>
      <c r="I240" s="33"/>
      <c r="J240" s="33"/>
      <c r="L240" s="33"/>
      <c r="M240" s="33"/>
      <c r="N240" s="33"/>
    </row>
    <row r="241" spans="1:14" x14ac:dyDescent="0.3">
      <c r="A241" s="29"/>
      <c r="B241" s="30"/>
      <c r="C241" s="30"/>
      <c r="D241" s="29"/>
      <c r="E241" s="29"/>
      <c r="F241" s="31"/>
      <c r="G241" s="29"/>
      <c r="I241" s="33"/>
      <c r="J241" s="33"/>
      <c r="L241" s="33"/>
      <c r="M241" s="33"/>
      <c r="N241" s="33"/>
    </row>
    <row r="242" spans="1:14" x14ac:dyDescent="0.3">
      <c r="A242" s="29"/>
      <c r="B242" s="30"/>
      <c r="C242" s="30"/>
      <c r="D242" s="29"/>
      <c r="E242" s="29"/>
      <c r="F242" s="31"/>
      <c r="G242" s="29"/>
      <c r="I242" s="33"/>
      <c r="J242" s="33"/>
      <c r="L242" s="33"/>
      <c r="M242" s="33"/>
      <c r="N242" s="33"/>
    </row>
    <row r="243" spans="1:14" x14ac:dyDescent="0.3">
      <c r="A243" s="29"/>
      <c r="B243" s="30"/>
      <c r="C243" s="30"/>
      <c r="D243" s="29"/>
      <c r="E243" s="29"/>
      <c r="F243" s="31"/>
      <c r="G243" s="29"/>
      <c r="I243" s="33"/>
      <c r="J243" s="33"/>
      <c r="L243" s="33"/>
      <c r="M243" s="33"/>
      <c r="N243" s="33"/>
    </row>
    <row r="244" spans="1:14" x14ac:dyDescent="0.3">
      <c r="A244" s="29"/>
      <c r="B244" s="30"/>
      <c r="C244" s="30"/>
      <c r="D244" s="29"/>
      <c r="E244" s="29"/>
      <c r="F244" s="31"/>
      <c r="G244" s="29"/>
      <c r="I244" s="33"/>
      <c r="J244" s="33"/>
      <c r="L244" s="33"/>
      <c r="M244" s="33"/>
      <c r="N244" s="33"/>
    </row>
    <row r="245" spans="1:14" x14ac:dyDescent="0.3">
      <c r="A245" s="29"/>
      <c r="B245" s="30"/>
      <c r="C245" s="30"/>
      <c r="D245" s="29"/>
      <c r="E245" s="29"/>
      <c r="F245" s="31"/>
      <c r="G245" s="29"/>
      <c r="I245" s="33"/>
      <c r="J245" s="33"/>
      <c r="L245" s="33"/>
      <c r="M245" s="33"/>
      <c r="N245" s="33"/>
    </row>
    <row r="246" spans="1:14" x14ac:dyDescent="0.3">
      <c r="A246" s="29"/>
      <c r="B246" s="30"/>
      <c r="C246" s="30"/>
      <c r="D246" s="29"/>
      <c r="E246" s="29"/>
      <c r="F246" s="31"/>
      <c r="G246" s="29"/>
      <c r="I246" s="33"/>
      <c r="J246" s="33"/>
      <c r="L246" s="33"/>
      <c r="M246" s="33"/>
      <c r="N246" s="33"/>
    </row>
    <row r="247" spans="1:14" x14ac:dyDescent="0.3">
      <c r="A247" s="29"/>
      <c r="B247" s="30"/>
      <c r="C247" s="30"/>
      <c r="D247" s="29"/>
      <c r="E247" s="29"/>
      <c r="F247" s="31"/>
      <c r="G247" s="29"/>
      <c r="I247" s="33"/>
      <c r="J247" s="33"/>
      <c r="L247" s="33"/>
      <c r="M247" s="33"/>
      <c r="N247" s="33"/>
    </row>
    <row r="248" spans="1:14" x14ac:dyDescent="0.3">
      <c r="A248" s="29"/>
      <c r="B248" s="30"/>
      <c r="C248" s="30"/>
      <c r="D248" s="29"/>
      <c r="E248" s="29"/>
      <c r="F248" s="31"/>
      <c r="G248" s="29"/>
      <c r="I248" s="33"/>
      <c r="J248" s="33"/>
      <c r="L248" s="33"/>
      <c r="M248" s="33"/>
      <c r="N248" s="33"/>
    </row>
    <row r="249" spans="1:14" x14ac:dyDescent="0.3">
      <c r="A249" s="29"/>
      <c r="B249" s="30"/>
      <c r="C249" s="30"/>
      <c r="D249" s="29"/>
      <c r="E249" s="29"/>
      <c r="F249" s="31"/>
      <c r="G249" s="29"/>
      <c r="I249" s="33"/>
      <c r="J249" s="33"/>
      <c r="L249" s="33"/>
      <c r="M249" s="33"/>
      <c r="N249" s="33"/>
    </row>
    <row r="250" spans="1:14" x14ac:dyDescent="0.3">
      <c r="A250" s="29"/>
      <c r="B250" s="30"/>
      <c r="C250" s="30"/>
      <c r="D250" s="29"/>
      <c r="E250" s="29"/>
      <c r="F250" s="31"/>
      <c r="G250" s="29"/>
      <c r="I250" s="33"/>
      <c r="J250" s="33"/>
      <c r="L250" s="33"/>
      <c r="M250" s="33"/>
      <c r="N250" s="33"/>
    </row>
    <row r="251" spans="1:14" x14ac:dyDescent="0.3">
      <c r="A251" s="29"/>
      <c r="B251" s="30"/>
      <c r="C251" s="30"/>
      <c r="D251" s="29"/>
      <c r="E251" s="29"/>
      <c r="F251" s="31"/>
      <c r="G251" s="29"/>
      <c r="I251" s="33"/>
      <c r="J251" s="33"/>
      <c r="L251" s="33"/>
      <c r="M251" s="33"/>
      <c r="N251" s="33"/>
    </row>
    <row r="252" spans="1:14" x14ac:dyDescent="0.3">
      <c r="A252" s="29"/>
      <c r="B252" s="30"/>
      <c r="C252" s="30"/>
      <c r="D252" s="29"/>
      <c r="E252" s="29"/>
      <c r="F252" s="31"/>
      <c r="G252" s="29"/>
      <c r="I252" s="33"/>
      <c r="J252" s="33"/>
      <c r="L252" s="33"/>
      <c r="M252" s="33"/>
      <c r="N252" s="33"/>
    </row>
    <row r="253" spans="1:14" x14ac:dyDescent="0.3">
      <c r="A253" s="29"/>
      <c r="B253" s="30"/>
      <c r="C253" s="30"/>
      <c r="D253" s="29"/>
      <c r="E253" s="29"/>
      <c r="F253" s="31"/>
      <c r="G253" s="29"/>
      <c r="I253" s="33"/>
      <c r="J253" s="33"/>
      <c r="L253" s="33"/>
      <c r="M253" s="33"/>
      <c r="N253" s="33"/>
    </row>
    <row r="254" spans="1:14" x14ac:dyDescent="0.3">
      <c r="A254" s="29"/>
      <c r="B254" s="30"/>
      <c r="C254" s="30"/>
      <c r="D254" s="29"/>
      <c r="E254" s="29"/>
      <c r="F254" s="31"/>
      <c r="G254" s="29"/>
      <c r="I254" s="33"/>
      <c r="J254" s="33"/>
      <c r="L254" s="33"/>
      <c r="M254" s="33"/>
      <c r="N254" s="33"/>
    </row>
    <row r="255" spans="1:14" x14ac:dyDescent="0.3">
      <c r="A255" s="29"/>
      <c r="B255" s="30"/>
      <c r="C255" s="30"/>
      <c r="D255" s="29"/>
      <c r="E255" s="29"/>
      <c r="F255" s="31"/>
      <c r="G255" s="29"/>
      <c r="I255" s="33"/>
      <c r="J255" s="33"/>
      <c r="L255" s="33"/>
      <c r="M255" s="33"/>
      <c r="N255" s="33"/>
    </row>
    <row r="256" spans="1:14" x14ac:dyDescent="0.3">
      <c r="A256" s="29"/>
      <c r="B256" s="30"/>
      <c r="C256" s="30"/>
      <c r="D256" s="29"/>
      <c r="E256" s="29"/>
      <c r="F256" s="31"/>
      <c r="G256" s="29"/>
      <c r="I256" s="33"/>
      <c r="J256" s="33"/>
      <c r="L256" s="33"/>
      <c r="M256" s="33"/>
      <c r="N256" s="33"/>
    </row>
    <row r="257" spans="1:14" x14ac:dyDescent="0.3">
      <c r="A257" s="29"/>
      <c r="B257" s="30"/>
      <c r="C257" s="30"/>
      <c r="D257" s="29"/>
      <c r="E257" s="29"/>
      <c r="F257" s="31"/>
      <c r="G257" s="29"/>
      <c r="I257" s="33"/>
      <c r="J257" s="33"/>
      <c r="L257" s="33"/>
      <c r="M257" s="33"/>
      <c r="N257" s="33"/>
    </row>
    <row r="258" spans="1:14" x14ac:dyDescent="0.3">
      <c r="A258" s="29"/>
      <c r="B258" s="30"/>
      <c r="C258" s="30"/>
      <c r="D258" s="29"/>
      <c r="E258" s="29"/>
      <c r="F258" s="31"/>
      <c r="G258" s="29"/>
      <c r="I258" s="33"/>
      <c r="J258" s="33"/>
      <c r="L258" s="33"/>
      <c r="M258" s="33"/>
      <c r="N258" s="33"/>
    </row>
    <row r="259" spans="1:14" x14ac:dyDescent="0.3">
      <c r="A259" s="29"/>
      <c r="B259" s="30"/>
      <c r="C259" s="30"/>
      <c r="D259" s="29"/>
      <c r="E259" s="29"/>
      <c r="F259" s="31"/>
      <c r="G259" s="29"/>
      <c r="I259" s="33"/>
      <c r="J259" s="33"/>
      <c r="L259" s="33"/>
      <c r="M259" s="33"/>
      <c r="N259" s="33"/>
    </row>
    <row r="260" spans="1:14" x14ac:dyDescent="0.3">
      <c r="A260" s="29"/>
      <c r="B260" s="30"/>
      <c r="C260" s="30"/>
      <c r="D260" s="29"/>
      <c r="E260" s="29"/>
      <c r="F260" s="31"/>
      <c r="G260" s="29"/>
      <c r="I260" s="33"/>
      <c r="J260" s="33"/>
      <c r="L260" s="33"/>
      <c r="M260" s="33"/>
      <c r="N260" s="33"/>
    </row>
    <row r="261" spans="1:14" x14ac:dyDescent="0.3">
      <c r="A261" s="29"/>
      <c r="B261" s="30"/>
      <c r="C261" s="30"/>
      <c r="D261" s="29"/>
      <c r="E261" s="29"/>
      <c r="F261" s="31"/>
      <c r="G261" s="29"/>
      <c r="I261" s="33"/>
      <c r="J261" s="33"/>
      <c r="L261" s="33"/>
      <c r="M261" s="33"/>
      <c r="N261" s="33"/>
    </row>
    <row r="262" spans="1:14" x14ac:dyDescent="0.3">
      <c r="A262" s="29"/>
      <c r="B262" s="30"/>
      <c r="C262" s="30"/>
      <c r="D262" s="29"/>
      <c r="E262" s="29"/>
      <c r="F262" s="31"/>
      <c r="G262" s="29"/>
      <c r="I262" s="33"/>
      <c r="J262" s="33"/>
      <c r="L262" s="33"/>
      <c r="M262" s="33"/>
      <c r="N262" s="33"/>
    </row>
    <row r="263" spans="1:14" x14ac:dyDescent="0.3">
      <c r="A263" s="29"/>
      <c r="B263" s="30"/>
      <c r="C263" s="30"/>
      <c r="D263" s="29"/>
      <c r="E263" s="29"/>
      <c r="F263" s="31"/>
      <c r="G263" s="29"/>
      <c r="I263" s="33"/>
      <c r="J263" s="33"/>
      <c r="L263" s="33"/>
      <c r="M263" s="33"/>
      <c r="N263" s="33"/>
    </row>
  </sheetData>
  <mergeCells count="252">
    <mergeCell ref="H120:H123"/>
    <mergeCell ref="I120:I121"/>
    <mergeCell ref="J120:J121"/>
    <mergeCell ref="I122:I123"/>
    <mergeCell ref="J122:J123"/>
    <mergeCell ref="H124:H127"/>
    <mergeCell ref="I124:I125"/>
    <mergeCell ref="J124:J125"/>
    <mergeCell ref="I126:I127"/>
    <mergeCell ref="J126:J127"/>
    <mergeCell ref="H128:H131"/>
    <mergeCell ref="I128:I129"/>
    <mergeCell ref="J128:J129"/>
    <mergeCell ref="I130:I131"/>
    <mergeCell ref="J130:J131"/>
    <mergeCell ref="H132:H135"/>
    <mergeCell ref="I132:I133"/>
    <mergeCell ref="J132:J133"/>
    <mergeCell ref="I134:I135"/>
    <mergeCell ref="J134:J135"/>
    <mergeCell ref="J112:J113"/>
    <mergeCell ref="I114:I115"/>
    <mergeCell ref="J114:J115"/>
    <mergeCell ref="H116:H119"/>
    <mergeCell ref="I116:I117"/>
    <mergeCell ref="J116:J117"/>
    <mergeCell ref="I118:I119"/>
    <mergeCell ref="J118:J119"/>
    <mergeCell ref="H104:H107"/>
    <mergeCell ref="I104:I105"/>
    <mergeCell ref="J104:J105"/>
    <mergeCell ref="I106:I107"/>
    <mergeCell ref="J106:J107"/>
    <mergeCell ref="H108:H111"/>
    <mergeCell ref="I108:I109"/>
    <mergeCell ref="J108:J109"/>
    <mergeCell ref="I110:I111"/>
    <mergeCell ref="J110:J111"/>
    <mergeCell ref="H112:H115"/>
    <mergeCell ref="I112:I113"/>
    <mergeCell ref="H96:H99"/>
    <mergeCell ref="I96:I97"/>
    <mergeCell ref="J96:J97"/>
    <mergeCell ref="I98:I99"/>
    <mergeCell ref="J98:J99"/>
    <mergeCell ref="H100:H103"/>
    <mergeCell ref="I100:I101"/>
    <mergeCell ref="J100:J101"/>
    <mergeCell ref="I102:I103"/>
    <mergeCell ref="J102:J103"/>
    <mergeCell ref="H88:H91"/>
    <mergeCell ref="I88:I89"/>
    <mergeCell ref="J88:J89"/>
    <mergeCell ref="I90:I91"/>
    <mergeCell ref="J90:J91"/>
    <mergeCell ref="H92:H95"/>
    <mergeCell ref="I92:I93"/>
    <mergeCell ref="J92:J93"/>
    <mergeCell ref="I94:I95"/>
    <mergeCell ref="J94:J95"/>
    <mergeCell ref="H80:H83"/>
    <mergeCell ref="I80:I81"/>
    <mergeCell ref="J80:J81"/>
    <mergeCell ref="I82:I83"/>
    <mergeCell ref="J82:J83"/>
    <mergeCell ref="H84:H87"/>
    <mergeCell ref="I84:I85"/>
    <mergeCell ref="J84:J85"/>
    <mergeCell ref="I86:I87"/>
    <mergeCell ref="J86:J87"/>
    <mergeCell ref="H72:H75"/>
    <mergeCell ref="I72:I73"/>
    <mergeCell ref="J72:J73"/>
    <mergeCell ref="I74:I75"/>
    <mergeCell ref="J74:J75"/>
    <mergeCell ref="H76:H79"/>
    <mergeCell ref="I76:I77"/>
    <mergeCell ref="J76:J77"/>
    <mergeCell ref="I78:I79"/>
    <mergeCell ref="J78:J79"/>
    <mergeCell ref="I70:I71"/>
    <mergeCell ref="J70:J71"/>
    <mergeCell ref="L70:L71"/>
    <mergeCell ref="M70:M71"/>
    <mergeCell ref="H68:H71"/>
    <mergeCell ref="I68:I69"/>
    <mergeCell ref="J68:J69"/>
    <mergeCell ref="K68:K71"/>
    <mergeCell ref="L68:L69"/>
    <mergeCell ref="M68:M69"/>
    <mergeCell ref="I66:I67"/>
    <mergeCell ref="J66:J67"/>
    <mergeCell ref="L66:L67"/>
    <mergeCell ref="M66:M67"/>
    <mergeCell ref="H64:H67"/>
    <mergeCell ref="I64:I65"/>
    <mergeCell ref="J64:J65"/>
    <mergeCell ref="K64:K67"/>
    <mergeCell ref="L64:L65"/>
    <mergeCell ref="M64:M65"/>
    <mergeCell ref="H60:H63"/>
    <mergeCell ref="I60:I61"/>
    <mergeCell ref="J60:J61"/>
    <mergeCell ref="K60:K63"/>
    <mergeCell ref="L60:L61"/>
    <mergeCell ref="M60:M61"/>
    <mergeCell ref="I62:I63"/>
    <mergeCell ref="J62:J63"/>
    <mergeCell ref="L62:L63"/>
    <mergeCell ref="M62:M63"/>
    <mergeCell ref="I58:I59"/>
    <mergeCell ref="J58:J59"/>
    <mergeCell ref="L58:L59"/>
    <mergeCell ref="M58:M59"/>
    <mergeCell ref="H56:H59"/>
    <mergeCell ref="I56:I57"/>
    <mergeCell ref="J56:J57"/>
    <mergeCell ref="K56:K59"/>
    <mergeCell ref="L56:L57"/>
    <mergeCell ref="M56:M57"/>
    <mergeCell ref="I54:I55"/>
    <mergeCell ref="J54:J55"/>
    <mergeCell ref="L54:L55"/>
    <mergeCell ref="M54:M55"/>
    <mergeCell ref="H52:H55"/>
    <mergeCell ref="I52:I53"/>
    <mergeCell ref="J52:J53"/>
    <mergeCell ref="K52:K55"/>
    <mergeCell ref="L52:L53"/>
    <mergeCell ref="M52:M53"/>
    <mergeCell ref="I50:I51"/>
    <mergeCell ref="J50:J51"/>
    <mergeCell ref="L50:L51"/>
    <mergeCell ref="M50:M51"/>
    <mergeCell ref="H48:H51"/>
    <mergeCell ref="I48:I49"/>
    <mergeCell ref="J48:J49"/>
    <mergeCell ref="K48:K51"/>
    <mergeCell ref="L48:L49"/>
    <mergeCell ref="M48:M49"/>
    <mergeCell ref="I46:I47"/>
    <mergeCell ref="J46:J47"/>
    <mergeCell ref="L46:L47"/>
    <mergeCell ref="M46:M47"/>
    <mergeCell ref="H44:H47"/>
    <mergeCell ref="I44:I45"/>
    <mergeCell ref="J44:J45"/>
    <mergeCell ref="K44:K47"/>
    <mergeCell ref="L44:L45"/>
    <mergeCell ref="M44:M45"/>
    <mergeCell ref="H40:H43"/>
    <mergeCell ref="I40:I41"/>
    <mergeCell ref="J40:J41"/>
    <mergeCell ref="K40:K43"/>
    <mergeCell ref="L40:L41"/>
    <mergeCell ref="M40:M41"/>
    <mergeCell ref="I42:I43"/>
    <mergeCell ref="J42:J43"/>
    <mergeCell ref="L42:L43"/>
    <mergeCell ref="M42:M43"/>
    <mergeCell ref="H36:H39"/>
    <mergeCell ref="I36:I37"/>
    <mergeCell ref="J36:J37"/>
    <mergeCell ref="K36:K39"/>
    <mergeCell ref="L36:L37"/>
    <mergeCell ref="M36:M37"/>
    <mergeCell ref="I34:I35"/>
    <mergeCell ref="J34:J35"/>
    <mergeCell ref="L34:L35"/>
    <mergeCell ref="M34:M35"/>
    <mergeCell ref="H32:H35"/>
    <mergeCell ref="I32:I33"/>
    <mergeCell ref="J32:J33"/>
    <mergeCell ref="K32:K35"/>
    <mergeCell ref="L32:L33"/>
    <mergeCell ref="M32:M33"/>
    <mergeCell ref="I38:I39"/>
    <mergeCell ref="J38:J39"/>
    <mergeCell ref="L38:L39"/>
    <mergeCell ref="M38:M39"/>
    <mergeCell ref="H28:H31"/>
    <mergeCell ref="I28:I29"/>
    <mergeCell ref="J28:J29"/>
    <mergeCell ref="K28:K31"/>
    <mergeCell ref="L28:L29"/>
    <mergeCell ref="M28:M29"/>
    <mergeCell ref="I26:I27"/>
    <mergeCell ref="J26:J27"/>
    <mergeCell ref="L26:L27"/>
    <mergeCell ref="M26:M27"/>
    <mergeCell ref="H24:H27"/>
    <mergeCell ref="I24:I25"/>
    <mergeCell ref="J24:J25"/>
    <mergeCell ref="K24:K27"/>
    <mergeCell ref="L24:L25"/>
    <mergeCell ref="M24:M25"/>
    <mergeCell ref="I30:I31"/>
    <mergeCell ref="J30:J31"/>
    <mergeCell ref="L30:L31"/>
    <mergeCell ref="M30:M31"/>
    <mergeCell ref="H20:H23"/>
    <mergeCell ref="I20:I21"/>
    <mergeCell ref="J20:J21"/>
    <mergeCell ref="K20:K23"/>
    <mergeCell ref="L20:L21"/>
    <mergeCell ref="M20:M21"/>
    <mergeCell ref="I18:I19"/>
    <mergeCell ref="J18:J19"/>
    <mergeCell ref="L18:L19"/>
    <mergeCell ref="M18:M19"/>
    <mergeCell ref="H16:H19"/>
    <mergeCell ref="I16:I17"/>
    <mergeCell ref="J16:J17"/>
    <mergeCell ref="K16:K19"/>
    <mergeCell ref="L16:L17"/>
    <mergeCell ref="M16:M17"/>
    <mergeCell ref="I22:I23"/>
    <mergeCell ref="J22:J23"/>
    <mergeCell ref="L22:L23"/>
    <mergeCell ref="M22:M23"/>
    <mergeCell ref="H12:H15"/>
    <mergeCell ref="I12:I13"/>
    <mergeCell ref="J12:J13"/>
    <mergeCell ref="K12:K15"/>
    <mergeCell ref="L12:L13"/>
    <mergeCell ref="M12:M13"/>
    <mergeCell ref="M8:M9"/>
    <mergeCell ref="A7:D7"/>
    <mergeCell ref="H8:H11"/>
    <mergeCell ref="I8:I9"/>
    <mergeCell ref="J8:J9"/>
    <mergeCell ref="K8:K11"/>
    <mergeCell ref="L8:L9"/>
    <mergeCell ref="I14:I15"/>
    <mergeCell ref="J14:J15"/>
    <mergeCell ref="L14:L15"/>
    <mergeCell ref="M14:M15"/>
    <mergeCell ref="B1:M1"/>
    <mergeCell ref="B2:M2"/>
    <mergeCell ref="B3:M3"/>
    <mergeCell ref="E5:G5"/>
    <mergeCell ref="H5:J5"/>
    <mergeCell ref="K5:M5"/>
    <mergeCell ref="I10:I11"/>
    <mergeCell ref="J10:J11"/>
    <mergeCell ref="L10:L11"/>
    <mergeCell ref="M10:M11"/>
    <mergeCell ref="E6:G6"/>
    <mergeCell ref="H6:J6"/>
    <mergeCell ref="K6:M6"/>
    <mergeCell ref="B5:D5"/>
    <mergeCell ref="B6:D6"/>
  </mergeCells>
  <pageMargins left="0.7" right="0.7" top="0.75" bottom="0.75" header="0.3" footer="0.3"/>
  <pageSetup paperSize="9" orientation="portrait" horizontalDpi="360" verticalDpi="36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4"/>
  <sheetViews>
    <sheetView topLeftCell="A15" workbookViewId="0">
      <selection activeCell="C41" sqref="C41"/>
    </sheetView>
  </sheetViews>
  <sheetFormatPr defaultColWidth="50.140625" defaultRowHeight="16.5" x14ac:dyDescent="0.3"/>
  <cols>
    <col min="1" max="1" width="14.85546875" style="32" bestFit="1" customWidth="1"/>
    <col min="2" max="2" width="69.28515625" style="34" bestFit="1" customWidth="1"/>
    <col min="3" max="3" width="9.5703125" style="34" customWidth="1"/>
    <col min="4" max="4" width="9.5703125" style="32" customWidth="1"/>
    <col min="5" max="5" width="8" style="32" bestFit="1" customWidth="1"/>
    <col min="6" max="6" width="66.85546875" style="34" customWidth="1"/>
    <col min="7" max="7" width="8" style="32" bestFit="1" customWidth="1"/>
    <col min="8" max="8" width="9.140625" style="32" bestFit="1" customWidth="1"/>
    <col min="9" max="9" width="47.42578125" style="34" bestFit="1" customWidth="1"/>
    <col min="10" max="10" width="8" style="32" bestFit="1" customWidth="1"/>
    <col min="11" max="11" width="9.140625" style="32" bestFit="1" customWidth="1"/>
    <col min="12" max="12" width="39.85546875" style="34" customWidth="1"/>
    <col min="13" max="13" width="12.42578125" style="32" customWidth="1"/>
    <col min="14" max="16384" width="50.140625" style="32"/>
  </cols>
  <sheetData>
    <row r="1" spans="1:13" s="1" customFormat="1" ht="39.75" x14ac:dyDescent="0.7">
      <c r="B1" s="64" t="s">
        <v>148</v>
      </c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</row>
    <row r="2" spans="1:13" s="1" customFormat="1" ht="35.25" x14ac:dyDescent="0.45">
      <c r="B2" s="65" t="s">
        <v>104</v>
      </c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</row>
    <row r="3" spans="1:13" s="1" customFormat="1" ht="34.5" x14ac:dyDescent="0.45">
      <c r="B3" s="104" t="s">
        <v>178</v>
      </c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</row>
    <row r="4" spans="1:13" s="4" customFormat="1" ht="21" x14ac:dyDescent="0.4">
      <c r="A4" s="4" t="s">
        <v>0</v>
      </c>
      <c r="C4" s="5"/>
      <c r="F4" s="6"/>
      <c r="G4" s="7"/>
      <c r="H4" s="7"/>
      <c r="I4" s="7"/>
      <c r="J4" s="7"/>
      <c r="L4" s="5"/>
    </row>
    <row r="5" spans="1:13" s="11" customFormat="1" ht="30.75" x14ac:dyDescent="0.55000000000000004">
      <c r="A5" s="8">
        <v>28</v>
      </c>
      <c r="B5" s="95" t="s">
        <v>154</v>
      </c>
      <c r="C5" s="10"/>
      <c r="E5" s="66" t="s">
        <v>38</v>
      </c>
      <c r="F5" s="66"/>
      <c r="G5" s="66"/>
      <c r="H5" s="67" t="s">
        <v>39</v>
      </c>
      <c r="I5" s="67"/>
      <c r="J5" s="67"/>
      <c r="K5" s="66" t="s">
        <v>40</v>
      </c>
      <c r="L5" s="66"/>
      <c r="M5" s="66"/>
    </row>
    <row r="6" spans="1:13" s="12" customFormat="1" ht="33" customHeight="1" x14ac:dyDescent="0.5">
      <c r="B6" s="13"/>
      <c r="C6" s="14"/>
      <c r="E6" s="68" t="s">
        <v>101</v>
      </c>
      <c r="F6" s="68"/>
      <c r="G6" s="68"/>
      <c r="H6" s="68" t="s">
        <v>102</v>
      </c>
      <c r="I6" s="68"/>
      <c r="J6" s="68"/>
      <c r="K6" s="74" t="s">
        <v>103</v>
      </c>
      <c r="L6" s="74"/>
      <c r="M6" s="74"/>
    </row>
    <row r="7" spans="1:13" s="61" customFormat="1" ht="21" customHeight="1" x14ac:dyDescent="0.4">
      <c r="A7" s="72" t="s">
        <v>34</v>
      </c>
      <c r="B7" s="72"/>
      <c r="C7" s="72"/>
      <c r="D7" s="72"/>
      <c r="E7" s="16" t="s">
        <v>36</v>
      </c>
      <c r="F7" s="16" t="s">
        <v>37</v>
      </c>
      <c r="G7" s="16"/>
      <c r="H7" s="17" t="s">
        <v>35</v>
      </c>
      <c r="I7" s="16" t="s">
        <v>37</v>
      </c>
      <c r="J7" s="16" t="s">
        <v>1</v>
      </c>
      <c r="K7" s="17" t="s">
        <v>35</v>
      </c>
      <c r="L7" s="16" t="s">
        <v>37</v>
      </c>
      <c r="M7" s="16" t="s">
        <v>1</v>
      </c>
    </row>
    <row r="8" spans="1:13" s="19" customFormat="1" ht="21.75" customHeight="1" x14ac:dyDescent="0.4">
      <c r="A8" s="24">
        <v>1</v>
      </c>
      <c r="B8" s="35" t="s">
        <v>135</v>
      </c>
      <c r="C8" s="8"/>
      <c r="E8" s="24">
        <f>IF(D8&lt;=$B$5,[1]Randon_Number!A3,HLOOKUP($A$5,[1]Randon_Number!$E$2:$BQ$258,[1]Draw_Sheet!E7+1,FALSE))</f>
        <v>1</v>
      </c>
      <c r="F8" s="35" t="str">
        <f>VLOOKUP($E8,$A$8:$B$54,2,FALSE)</f>
        <v>Gorey C.S.</v>
      </c>
      <c r="G8" s="52"/>
      <c r="H8" s="73">
        <v>1</v>
      </c>
      <c r="I8" s="70" t="str">
        <f>IF($E8=0,F9,IF($G8=$G9,"",IF($G8&gt;$G9,F8,F9)))</f>
        <v/>
      </c>
      <c r="J8" s="69"/>
      <c r="K8" s="73">
        <v>1</v>
      </c>
      <c r="L8" s="70" t="str">
        <f>IF($J8=$J10,"",IF($J8&gt;$J10,I8,I10))</f>
        <v/>
      </c>
      <c r="M8" s="69"/>
    </row>
    <row r="9" spans="1:13" s="19" customFormat="1" ht="21.75" customHeight="1" x14ac:dyDescent="0.4">
      <c r="A9" s="24">
        <v>2</v>
      </c>
      <c r="B9" s="35" t="s">
        <v>52</v>
      </c>
      <c r="C9" s="8"/>
      <c r="E9" s="24">
        <f>IF(D9&lt;=$B$5,[1]Randon_Number!A4,HLOOKUP($A$5,[1]Randon_Number!$E$2:$BQ$258,[1]Draw_Sheet!E8+1,FALSE))</f>
        <v>2</v>
      </c>
      <c r="F9" s="35" t="str">
        <f>VLOOKUP($E9,$A$8:$B$54,2,FALSE)</f>
        <v>Wexford CBS</v>
      </c>
      <c r="G9" s="52"/>
      <c r="H9" s="73"/>
      <c r="I9" s="70"/>
      <c r="J9" s="69"/>
      <c r="K9" s="73"/>
      <c r="L9" s="70"/>
      <c r="M9" s="69"/>
    </row>
    <row r="10" spans="1:13" s="19" customFormat="1" ht="21.75" customHeight="1" x14ac:dyDescent="0.4">
      <c r="A10" s="24">
        <v>3</v>
      </c>
      <c r="B10" s="35" t="s">
        <v>60</v>
      </c>
      <c r="C10" s="60"/>
      <c r="D10" s="39"/>
      <c r="E10" s="24">
        <f>IF(D10&lt;=$B$5,[1]Randon_Number!A5,HLOOKUP($A$5,[1]Randon_Number!$E$2:$BQ$258,[1]Draw_Sheet!E9+1,FALSE))</f>
        <v>3</v>
      </c>
      <c r="F10" s="35" t="str">
        <f t="shared" ref="F10:F39" si="0">VLOOKUP($E10,$A$8:$B$54,2,FALSE)</f>
        <v>Gaelcholaiste Cheatharlach</v>
      </c>
      <c r="G10" s="52"/>
      <c r="H10" s="73"/>
      <c r="I10" s="70" t="str">
        <f>IF($E10=0,F11,IF($G10=$G11,"",IF($G10&gt;$G11,F10,F11)))</f>
        <v/>
      </c>
      <c r="J10" s="69"/>
      <c r="K10" s="73"/>
      <c r="L10" s="70" t="str">
        <f>IF($J12=$J14,"",IF($J12&gt;$J14,I12,I14))</f>
        <v/>
      </c>
      <c r="M10" s="69"/>
    </row>
    <row r="11" spans="1:13" s="19" customFormat="1" ht="21" x14ac:dyDescent="0.4">
      <c r="A11" s="24">
        <v>4</v>
      </c>
      <c r="B11" s="35" t="s">
        <v>90</v>
      </c>
      <c r="C11" s="60"/>
      <c r="D11" s="39"/>
      <c r="E11" s="24">
        <f>IF(D11&lt;=$B$5,[1]Randon_Number!A6,HLOOKUP($A$5,[1]Randon_Number!$E$2:$BQ$258,[1]Draw_Sheet!E10+1,FALSE))</f>
        <v>4</v>
      </c>
      <c r="F11" s="35" t="str">
        <f t="shared" si="0"/>
        <v>Tullow C.S.</v>
      </c>
      <c r="G11" s="52"/>
      <c r="H11" s="73"/>
      <c r="I11" s="70"/>
      <c r="J11" s="69"/>
      <c r="K11" s="73"/>
      <c r="L11" s="70"/>
      <c r="M11" s="69"/>
    </row>
    <row r="12" spans="1:13" s="19" customFormat="1" ht="21" x14ac:dyDescent="0.4">
      <c r="A12" s="24">
        <v>5</v>
      </c>
      <c r="B12" s="96" t="s">
        <v>155</v>
      </c>
      <c r="C12" s="8"/>
      <c r="E12" s="24">
        <f>IF(D12&lt;=$B$5,[1]Randon_Number!A7,HLOOKUP($A$5,[1]Randon_Number!$E$2:$BQ$258,[1]Draw_Sheet!E11+1,FALSE))</f>
        <v>5</v>
      </c>
      <c r="F12" s="35" t="str">
        <f t="shared" si="0"/>
        <v>Presentation De La Salle College, Bagenalstown</v>
      </c>
      <c r="G12" s="52">
        <v>1</v>
      </c>
      <c r="H12" s="73">
        <v>2</v>
      </c>
      <c r="I12" s="97" t="str">
        <f>IF($E12=0,F13,IF($G12=$G13,"",IF($G12&gt;$G13,F12,F13)))</f>
        <v>Presentation De La Salle College, Bagenalstown</v>
      </c>
      <c r="J12" s="69"/>
      <c r="K12" s="73">
        <v>2</v>
      </c>
      <c r="L12" s="70" t="str">
        <f>IF($J16=$J18,"",IF($J16&gt;$J18,I16,I18))</f>
        <v/>
      </c>
      <c r="M12" s="69"/>
    </row>
    <row r="13" spans="1:13" s="19" customFormat="1" ht="21" x14ac:dyDescent="0.4">
      <c r="A13" s="24">
        <v>6</v>
      </c>
      <c r="B13" s="96" t="s">
        <v>56</v>
      </c>
      <c r="C13" s="8"/>
      <c r="E13" s="24">
        <f>IF(D13&lt;=$B$5,[1]Randon_Number!A8,HLOOKUP($A$5,[1]Randon_Number!$E$2:$BQ$258,[1]Draw_Sheet!E12+1,FALSE))</f>
        <v>6</v>
      </c>
      <c r="F13" s="35" t="str">
        <f t="shared" si="0"/>
        <v>BYE</v>
      </c>
      <c r="G13" s="52">
        <v>0</v>
      </c>
      <c r="H13" s="73"/>
      <c r="I13" s="97"/>
      <c r="J13" s="69"/>
      <c r="K13" s="73"/>
      <c r="L13" s="70"/>
      <c r="M13" s="69"/>
    </row>
    <row r="14" spans="1:13" s="19" customFormat="1" ht="21" x14ac:dyDescent="0.4">
      <c r="A14" s="24">
        <v>7</v>
      </c>
      <c r="B14" s="35" t="s">
        <v>87</v>
      </c>
      <c r="C14" s="8"/>
      <c r="E14" s="24">
        <f>IF(D14&lt;=$B$5,[1]Randon_Number!A9,HLOOKUP($A$5,[1]Randon_Number!$E$2:$BQ$258,[1]Draw_Sheet!E13+1,FALSE))</f>
        <v>7</v>
      </c>
      <c r="F14" s="35" t="str">
        <f t="shared" si="0"/>
        <v>Colaiste Chraobh Abhann, Kilcoole</v>
      </c>
      <c r="G14" s="24"/>
      <c r="H14" s="73"/>
      <c r="I14" s="70" t="str">
        <f>IF($E14=0,F15,IF($G14=$G15,"",IF($G14&gt;$G15,F14,F15)))</f>
        <v/>
      </c>
      <c r="J14" s="69"/>
      <c r="K14" s="73"/>
      <c r="L14" s="70" t="str">
        <f>IF($J20=$J22,"",IF($J20&gt;$J22,I20,I22))</f>
        <v/>
      </c>
      <c r="M14" s="69"/>
    </row>
    <row r="15" spans="1:13" s="19" customFormat="1" ht="21" x14ac:dyDescent="0.4">
      <c r="A15" s="24">
        <v>8</v>
      </c>
      <c r="B15" s="35" t="s">
        <v>76</v>
      </c>
      <c r="C15" s="8"/>
      <c r="E15" s="24">
        <f>IF(D15&lt;=$B$5,[1]Randon_Number!A10,HLOOKUP($A$5,[1]Randon_Number!$E$2:$BQ$258,[1]Draw_Sheet!E14+1,FALSE))</f>
        <v>8</v>
      </c>
      <c r="F15" s="35" t="str">
        <f t="shared" si="0"/>
        <v>St. Kilian's C.S., Bray</v>
      </c>
      <c r="G15" s="24"/>
      <c r="H15" s="73"/>
      <c r="I15" s="70"/>
      <c r="J15" s="69"/>
      <c r="K15" s="73"/>
      <c r="L15" s="70"/>
      <c r="M15" s="69"/>
    </row>
    <row r="16" spans="1:13" s="19" customFormat="1" ht="21" x14ac:dyDescent="0.4">
      <c r="A16" s="24">
        <v>9</v>
      </c>
      <c r="B16" s="35" t="s">
        <v>94</v>
      </c>
      <c r="C16" s="8"/>
      <c r="E16" s="24">
        <f>IF(D16&lt;=$B$5,[1]Randon_Number!A11,HLOOKUP($A$5,[1]Randon_Number!$E$2:$BQ$258,[1]Draw_Sheet!E15+1,FALSE))</f>
        <v>9</v>
      </c>
      <c r="F16" s="35" t="str">
        <f t="shared" si="0"/>
        <v>Stratford College, Rathgar</v>
      </c>
      <c r="G16" s="52"/>
      <c r="H16" s="73">
        <v>3</v>
      </c>
      <c r="I16" s="70" t="str">
        <f>IF($E16=0,F17,IF($G16=$G17,"",IF($G16&gt;$G17,F16,F17)))</f>
        <v/>
      </c>
      <c r="J16" s="69"/>
      <c r="K16" s="73">
        <v>3</v>
      </c>
      <c r="L16" s="70" t="str">
        <f>IF($J24=$J26,"",IF($J24&gt;$J26,I24,I26))</f>
        <v/>
      </c>
      <c r="M16" s="69"/>
    </row>
    <row r="17" spans="1:13" s="19" customFormat="1" ht="21" x14ac:dyDescent="0.4">
      <c r="A17" s="24">
        <v>10</v>
      </c>
      <c r="B17" s="35" t="s">
        <v>68</v>
      </c>
      <c r="C17" s="8"/>
      <c r="E17" s="24">
        <f>IF(D17&lt;=$B$5,[1]Randon_Number!A12,HLOOKUP($A$5,[1]Randon_Number!$E$2:$BQ$258,[1]Draw_Sheet!E16+1,FALSE))</f>
        <v>10</v>
      </c>
      <c r="F17" s="35" t="str">
        <f t="shared" si="0"/>
        <v>Rockbrook Park School, Rathfarnham</v>
      </c>
      <c r="G17" s="52"/>
      <c r="H17" s="73"/>
      <c r="I17" s="70"/>
      <c r="J17" s="69"/>
      <c r="K17" s="73"/>
      <c r="L17" s="70"/>
      <c r="M17" s="69"/>
    </row>
    <row r="18" spans="1:13" s="19" customFormat="1" ht="21" x14ac:dyDescent="0.4">
      <c r="A18" s="24">
        <v>11</v>
      </c>
      <c r="B18" s="35" t="s">
        <v>54</v>
      </c>
      <c r="C18" s="8"/>
      <c r="E18" s="24">
        <f>IF(D18&lt;=$B$5,[1]Randon_Number!A13,HLOOKUP($A$5,[1]Randon_Number!$E$2:$BQ$258,[1]Draw_Sheet!E17+1,FALSE))</f>
        <v>11</v>
      </c>
      <c r="F18" s="35" t="str">
        <f t="shared" si="0"/>
        <v>James Street CBS</v>
      </c>
      <c r="G18" s="52"/>
      <c r="H18" s="73"/>
      <c r="I18" s="70" t="str">
        <f t="shared" ref="I18:I38" si="1">IF($E18=0,F19,IF($G18=$G19,"",IF($G18&gt;$G19,F18,F19)))</f>
        <v/>
      </c>
      <c r="J18" s="69"/>
      <c r="K18" s="73"/>
      <c r="L18" s="70" t="str">
        <f>IF($J28=$J30,"",IF($J28&gt;$J30,I28,I30))</f>
        <v/>
      </c>
      <c r="M18" s="69"/>
    </row>
    <row r="19" spans="1:13" s="19" customFormat="1" ht="21" x14ac:dyDescent="0.4">
      <c r="A19" s="24">
        <v>12</v>
      </c>
      <c r="B19" s="35" t="s">
        <v>156</v>
      </c>
      <c r="C19" s="8"/>
      <c r="E19" s="24">
        <f>IF(D19&lt;=$B$5,[1]Randon_Number!A14,HLOOKUP($A$5,[1]Randon_Number!$E$2:$BQ$258,[1]Draw_Sheet!E18+1,FALSE))</f>
        <v>12</v>
      </c>
      <c r="F19" s="35" t="str">
        <f t="shared" si="0"/>
        <v>Cabinteely C.S.</v>
      </c>
      <c r="G19" s="52"/>
      <c r="H19" s="73"/>
      <c r="I19" s="70"/>
      <c r="J19" s="69"/>
      <c r="K19" s="73"/>
      <c r="L19" s="70"/>
      <c r="M19" s="69"/>
    </row>
    <row r="20" spans="1:13" s="19" customFormat="1" ht="21" x14ac:dyDescent="0.4">
      <c r="A20" s="24">
        <v>13</v>
      </c>
      <c r="B20" s="35" t="s">
        <v>16</v>
      </c>
      <c r="C20" s="8"/>
      <c r="E20" s="24">
        <f>IF(D20&lt;=$B$5,[1]Randon_Number!A15,HLOOKUP($A$5,[1]Randon_Number!$E$2:$BQ$258,[1]Draw_Sheet!E19+1,FALSE))</f>
        <v>13</v>
      </c>
      <c r="F20" s="35" t="str">
        <f t="shared" si="0"/>
        <v>Castleknock College</v>
      </c>
      <c r="G20" s="52"/>
      <c r="H20" s="73">
        <v>4</v>
      </c>
      <c r="I20" s="70" t="str">
        <f t="shared" si="1"/>
        <v/>
      </c>
      <c r="J20" s="69"/>
      <c r="K20" s="73">
        <v>4</v>
      </c>
      <c r="L20" s="70" t="str">
        <f>IF($J32=$J34,"",IF($J32&gt;$J34,I32,I34))</f>
        <v/>
      </c>
      <c r="M20" s="69"/>
    </row>
    <row r="21" spans="1:13" s="19" customFormat="1" ht="21" x14ac:dyDescent="0.4">
      <c r="A21" s="24">
        <v>14</v>
      </c>
      <c r="B21" s="35" t="s">
        <v>26</v>
      </c>
      <c r="C21" s="8"/>
      <c r="E21" s="24">
        <f>IF(D21&lt;=$B$5,[1]Randon_Number!A16,HLOOKUP($A$5,[1]Randon_Number!$E$2:$BQ$258,[1]Draw_Sheet!E20+1,FALSE))</f>
        <v>14</v>
      </c>
      <c r="F21" s="35" t="str">
        <f t="shared" si="0"/>
        <v>St. John's College, Ballyfermot</v>
      </c>
      <c r="G21" s="52"/>
      <c r="H21" s="73"/>
      <c r="I21" s="70"/>
      <c r="J21" s="69"/>
      <c r="K21" s="73"/>
      <c r="L21" s="70"/>
      <c r="M21" s="69"/>
    </row>
    <row r="22" spans="1:13" s="19" customFormat="1" ht="21" x14ac:dyDescent="0.4">
      <c r="A22" s="24">
        <v>15</v>
      </c>
      <c r="B22" s="35" t="s">
        <v>55</v>
      </c>
      <c r="C22" s="8"/>
      <c r="E22" s="24">
        <f>IF(D22&lt;=$B$5,[1]Randon_Number!A17,HLOOKUP($A$5,[1]Randon_Number!$E$2:$BQ$258,[1]Draw_Sheet!E21+1,FALSE))</f>
        <v>15</v>
      </c>
      <c r="F22" s="35" t="str">
        <f t="shared" si="0"/>
        <v>St. Kilian's D.S.D., Clonskeagh</v>
      </c>
      <c r="G22" s="52"/>
      <c r="H22" s="73"/>
      <c r="I22" s="70" t="str">
        <f t="shared" si="1"/>
        <v/>
      </c>
      <c r="J22" s="69"/>
      <c r="K22" s="73"/>
      <c r="L22" s="70" t="str">
        <f>IF($J36=$J38,"",IF($J36&gt;$J38,I36,I38))</f>
        <v/>
      </c>
      <c r="M22" s="69"/>
    </row>
    <row r="23" spans="1:13" s="19" customFormat="1" ht="21" x14ac:dyDescent="0.4">
      <c r="A23" s="24">
        <v>16</v>
      </c>
      <c r="B23" s="35" t="s">
        <v>11</v>
      </c>
      <c r="C23" s="8"/>
      <c r="E23" s="24">
        <f>IF(D23&lt;=$B$5,[1]Randon_Number!A18,HLOOKUP($A$5,[1]Randon_Number!$E$2:$BQ$258,[1]Draw_Sheet!E22+1,FALSE))</f>
        <v>16</v>
      </c>
      <c r="F23" s="35" t="str">
        <f t="shared" si="0"/>
        <v>St. Michael's College, Ailesbury Road</v>
      </c>
      <c r="G23" s="52"/>
      <c r="H23" s="73"/>
      <c r="I23" s="70"/>
      <c r="J23" s="69"/>
      <c r="K23" s="73"/>
      <c r="L23" s="70"/>
      <c r="M23" s="69"/>
    </row>
    <row r="24" spans="1:13" s="19" customFormat="1" ht="21" x14ac:dyDescent="0.4">
      <c r="A24" s="24">
        <v>17</v>
      </c>
      <c r="B24" s="35" t="s">
        <v>12</v>
      </c>
      <c r="C24" s="8"/>
      <c r="E24" s="24">
        <f>IF(D24&lt;=$B$5,[1]Randon_Number!A19,HLOOKUP($A$5,[1]Randon_Number!$E$2:$BQ$258,[1]Draw_Sheet!E23+1,FALSE))</f>
        <v>17</v>
      </c>
      <c r="F24" s="35" t="str">
        <f t="shared" si="0"/>
        <v>Moate C.S.</v>
      </c>
      <c r="G24" s="52"/>
      <c r="H24" s="73">
        <v>5</v>
      </c>
      <c r="I24" s="70" t="str">
        <f t="shared" si="1"/>
        <v/>
      </c>
      <c r="J24" s="69"/>
      <c r="K24" s="73">
        <v>5</v>
      </c>
      <c r="L24" s="70" t="str">
        <f>IF($J36=$J38,"",IF($J36&gt;$J38,I36,I38))</f>
        <v/>
      </c>
      <c r="M24" s="69"/>
    </row>
    <row r="25" spans="1:13" s="19" customFormat="1" ht="21" x14ac:dyDescent="0.4">
      <c r="A25" s="24">
        <v>18</v>
      </c>
      <c r="B25" s="35" t="s">
        <v>9</v>
      </c>
      <c r="C25" s="8"/>
      <c r="E25" s="24">
        <f>IF(D25&lt;=$B$5,[1]Randon_Number!A20,HLOOKUP($A$5,[1]Randon_Number!$E$2:$BQ$258,[1]Draw_Sheet!E24+1,FALSE))</f>
        <v>18</v>
      </c>
      <c r="F25" s="35" t="str">
        <f t="shared" si="0"/>
        <v>Athlone C.C.</v>
      </c>
      <c r="G25" s="52"/>
      <c r="H25" s="73"/>
      <c r="I25" s="70"/>
      <c r="J25" s="69"/>
      <c r="K25" s="73"/>
      <c r="L25" s="70"/>
      <c r="M25" s="69"/>
    </row>
    <row r="26" spans="1:13" s="19" customFormat="1" ht="21" x14ac:dyDescent="0.4">
      <c r="A26" s="24">
        <v>19</v>
      </c>
      <c r="B26" s="21" t="s">
        <v>160</v>
      </c>
      <c r="C26" s="8"/>
      <c r="E26" s="24">
        <f>IF(D26&lt;=$B$5,[1]Randon_Number!A21,HLOOKUP($A$5,[1]Randon_Number!$E$2:$BQ$258,[1]Draw_Sheet!E25+1,FALSE))</f>
        <v>19</v>
      </c>
      <c r="F26" s="35" t="str">
        <f t="shared" si="0"/>
        <v>Naas C.C.</v>
      </c>
      <c r="G26" s="52"/>
      <c r="H26" s="73"/>
      <c r="I26" s="70" t="str">
        <f t="shared" si="1"/>
        <v/>
      </c>
      <c r="J26" s="69"/>
      <c r="K26" s="73"/>
      <c r="L26" s="70" t="str">
        <f>IF($J40=$J42,"",IF($J40&gt;$J42,I40,I42))</f>
        <v/>
      </c>
      <c r="M26" s="69"/>
    </row>
    <row r="27" spans="1:13" s="19" customFormat="1" ht="21" x14ac:dyDescent="0.4">
      <c r="A27" s="24">
        <v>20</v>
      </c>
      <c r="B27" s="21" t="s">
        <v>138</v>
      </c>
      <c r="C27" s="8"/>
      <c r="E27" s="24">
        <f>IF(D27&lt;=$B$5,[1]Randon_Number!A22,HLOOKUP($A$5,[1]Randon_Number!$E$2:$BQ$258,[1]Draw_Sheet!E26+1,FALSE))</f>
        <v>20</v>
      </c>
      <c r="F27" s="35" t="str">
        <f t="shared" si="0"/>
        <v>Celbridge C.S.</v>
      </c>
      <c r="G27" s="52"/>
      <c r="H27" s="73"/>
      <c r="I27" s="70"/>
      <c r="J27" s="69"/>
      <c r="K27" s="73"/>
      <c r="L27" s="70"/>
      <c r="M27" s="69"/>
    </row>
    <row r="28" spans="1:13" s="19" customFormat="1" ht="21" x14ac:dyDescent="0.4">
      <c r="A28" s="24">
        <v>21</v>
      </c>
      <c r="B28" s="96" t="s">
        <v>157</v>
      </c>
      <c r="C28" s="8"/>
      <c r="E28" s="24">
        <f>IF(D28&lt;=$B$5,[1]Randon_Number!A23,HLOOKUP($A$5,[1]Randon_Number!$E$2:$BQ$258,[1]Draw_Sheet!E27+1,FALSE))</f>
        <v>21</v>
      </c>
      <c r="F28" s="35" t="str">
        <f t="shared" si="0"/>
        <v>St. Fintan's H.S., Sutton</v>
      </c>
      <c r="G28" s="52">
        <v>1</v>
      </c>
      <c r="H28" s="73">
        <v>6</v>
      </c>
      <c r="I28" s="70" t="str">
        <f t="shared" si="1"/>
        <v>St. Fintan's H.S., Sutton</v>
      </c>
      <c r="J28" s="69"/>
      <c r="K28" s="73">
        <v>6</v>
      </c>
      <c r="L28" s="70" t="str">
        <f>IF($J40=$J42,"",IF($J40&gt;$J42,I40,I42))</f>
        <v/>
      </c>
      <c r="M28" s="69"/>
    </row>
    <row r="29" spans="1:13" s="19" customFormat="1" ht="21" x14ac:dyDescent="0.4">
      <c r="A29" s="24">
        <v>22</v>
      </c>
      <c r="B29" s="96" t="s">
        <v>56</v>
      </c>
      <c r="C29" s="8"/>
      <c r="E29" s="24">
        <f>IF(D29&lt;=$B$5,[1]Randon_Number!A24,HLOOKUP($A$5,[1]Randon_Number!$E$2:$BQ$258,[1]Draw_Sheet!E28+1,FALSE))</f>
        <v>22</v>
      </c>
      <c r="F29" s="35" t="str">
        <f t="shared" si="0"/>
        <v>BYE</v>
      </c>
      <c r="G29" s="52">
        <v>0</v>
      </c>
      <c r="H29" s="73"/>
      <c r="I29" s="70"/>
      <c r="J29" s="69"/>
      <c r="K29" s="73"/>
      <c r="L29" s="70"/>
      <c r="M29" s="69"/>
    </row>
    <row r="30" spans="1:13" s="19" customFormat="1" ht="21" x14ac:dyDescent="0.4">
      <c r="A30" s="24">
        <v>23</v>
      </c>
      <c r="B30" s="35" t="s">
        <v>100</v>
      </c>
      <c r="C30" s="8"/>
      <c r="E30" s="24">
        <f>IF(D30&lt;=$B$5,[1]Randon_Number!A25,HLOOKUP($A$5,[1]Randon_Number!$E$2:$BQ$258,[1]Draw_Sheet!E29+1,FALSE))</f>
        <v>23</v>
      </c>
      <c r="F30" s="35" t="str">
        <f t="shared" si="0"/>
        <v>Donahies C.S.</v>
      </c>
      <c r="G30" s="52"/>
      <c r="H30" s="73"/>
      <c r="I30" s="70" t="str">
        <f t="shared" si="1"/>
        <v/>
      </c>
      <c r="J30" s="69"/>
      <c r="K30" s="73"/>
      <c r="L30" s="70" t="str">
        <f>IF($J44=$J46,"",IF($J44&gt;$J46,I44,I46))</f>
        <v/>
      </c>
      <c r="M30" s="69"/>
    </row>
    <row r="31" spans="1:13" s="19" customFormat="1" ht="21" x14ac:dyDescent="0.4">
      <c r="A31" s="24">
        <v>24</v>
      </c>
      <c r="B31" s="35" t="s">
        <v>158</v>
      </c>
      <c r="C31" s="8"/>
      <c r="E31" s="24">
        <f>IF(D31&lt;=$B$5,[1]Randon_Number!A26,HLOOKUP($A$5,[1]Randon_Number!$E$2:$BQ$258,[1]Draw_Sheet!E30+1,FALSE))</f>
        <v>24</v>
      </c>
      <c r="F31" s="35" t="str">
        <f t="shared" si="0"/>
        <v>Trinity C.S., Ballymun</v>
      </c>
      <c r="G31" s="52"/>
      <c r="H31" s="73"/>
      <c r="I31" s="70"/>
      <c r="J31" s="69"/>
      <c r="K31" s="73"/>
      <c r="L31" s="70"/>
      <c r="M31" s="69"/>
    </row>
    <row r="32" spans="1:13" s="19" customFormat="1" ht="21.75" customHeight="1" x14ac:dyDescent="0.4">
      <c r="A32" s="24">
        <v>25</v>
      </c>
      <c r="B32" s="35" t="s">
        <v>159</v>
      </c>
      <c r="C32" s="8"/>
      <c r="E32" s="24">
        <f>IF(D32&lt;=$B$5,[1]Randon_Number!A27,HLOOKUP($A$5,[1]Randon_Number!$E$2:$BQ$258,[1]Draw_Sheet!E31+1,FALSE))</f>
        <v>25</v>
      </c>
      <c r="F32" s="35" t="str">
        <f t="shared" si="0"/>
        <v>Dundalk Grammar School</v>
      </c>
      <c r="G32" s="52"/>
      <c r="H32" s="73">
        <v>7</v>
      </c>
      <c r="I32" s="70" t="str">
        <f t="shared" si="1"/>
        <v/>
      </c>
      <c r="J32" s="69"/>
      <c r="K32" s="73">
        <v>7</v>
      </c>
      <c r="L32" s="70" t="str">
        <f>IF($J44=$J46,"",IF($J44&gt;$J46,I44,I46))</f>
        <v/>
      </c>
      <c r="M32" s="69"/>
    </row>
    <row r="33" spans="1:13" s="19" customFormat="1" ht="21.75" customHeight="1" x14ac:dyDescent="0.4">
      <c r="A33" s="24">
        <v>26</v>
      </c>
      <c r="B33" s="35" t="s">
        <v>5</v>
      </c>
      <c r="C33" s="8"/>
      <c r="E33" s="24">
        <f>IF(D33&lt;=$B$5,[1]Randon_Number!A28,HLOOKUP($A$5,[1]Randon_Number!$E$2:$BQ$258,[1]Draw_Sheet!E32+1,FALSE))</f>
        <v>26</v>
      </c>
      <c r="F33" s="35" t="str">
        <f t="shared" si="0"/>
        <v>De La Salle College, Dundalk</v>
      </c>
      <c r="G33" s="52"/>
      <c r="H33" s="73"/>
      <c r="I33" s="70"/>
      <c r="J33" s="69"/>
      <c r="K33" s="73"/>
      <c r="L33" s="70"/>
      <c r="M33" s="69"/>
    </row>
    <row r="34" spans="1:13" s="19" customFormat="1" ht="21" x14ac:dyDescent="0.4">
      <c r="A34" s="24">
        <v>27</v>
      </c>
      <c r="B34" s="96" t="s">
        <v>88</v>
      </c>
      <c r="C34" s="8"/>
      <c r="E34" s="24">
        <f>IF(D34&lt;=$B$5,[1]Randon_Number!A29,HLOOKUP($A$5,[1]Randon_Number!$E$2:$BQ$258,[1]Draw_Sheet!E33+1,FALSE))</f>
        <v>27</v>
      </c>
      <c r="F34" s="35" t="str">
        <f t="shared" si="0"/>
        <v>Colaiste ChuChulainn, Dundalk</v>
      </c>
      <c r="G34" s="52">
        <v>1</v>
      </c>
      <c r="H34" s="73"/>
      <c r="I34" s="70" t="str">
        <f t="shared" si="1"/>
        <v>Colaiste ChuChulainn, Dundalk</v>
      </c>
      <c r="J34" s="69"/>
      <c r="K34" s="73"/>
      <c r="L34" s="70" t="str">
        <f>IF($J48=$J50,"",IF($J48&gt;$J50,I48,I50))</f>
        <v/>
      </c>
      <c r="M34" s="69"/>
    </row>
    <row r="35" spans="1:13" s="19" customFormat="1" ht="21" x14ac:dyDescent="0.4">
      <c r="A35" s="24">
        <v>28</v>
      </c>
      <c r="B35" s="96" t="s">
        <v>56</v>
      </c>
      <c r="C35" s="8"/>
      <c r="E35" s="24">
        <f>IF(D35&lt;=$B$5,[1]Randon_Number!A30,HLOOKUP($A$5,[1]Randon_Number!$E$2:$BQ$258,[1]Draw_Sheet!E34+1,FALSE))</f>
        <v>28</v>
      </c>
      <c r="F35" s="35" t="str">
        <f t="shared" si="0"/>
        <v>BYE</v>
      </c>
      <c r="G35" s="52">
        <v>0</v>
      </c>
      <c r="H35" s="73"/>
      <c r="I35" s="70"/>
      <c r="J35" s="69"/>
      <c r="K35" s="73"/>
      <c r="L35" s="70"/>
      <c r="M35" s="69"/>
    </row>
    <row r="36" spans="1:13" s="19" customFormat="1" ht="21" x14ac:dyDescent="0.4">
      <c r="A36" s="24">
        <v>29</v>
      </c>
      <c r="B36" s="35" t="s">
        <v>97</v>
      </c>
      <c r="C36" s="8"/>
      <c r="E36" s="24">
        <f>IF(D36&lt;=$B$5,[1]Randon_Number!A31,HLOOKUP($A$5,[1]Randon_Number!$E$2:$BQ$258,[1]Draw_Sheet!E35+1,FALSE))</f>
        <v>29</v>
      </c>
      <c r="F36" s="35" t="str">
        <f t="shared" si="0"/>
        <v>Colaiste na Mi, Navan</v>
      </c>
      <c r="G36" s="52"/>
      <c r="H36" s="73">
        <v>8</v>
      </c>
      <c r="I36" s="70" t="str">
        <f t="shared" si="1"/>
        <v/>
      </c>
      <c r="J36" s="69"/>
      <c r="K36" s="73">
        <v>8</v>
      </c>
      <c r="L36" s="70" t="str">
        <f>IF($J48=$J50,"",IF($J48&gt;$J50,I48,I50))</f>
        <v/>
      </c>
      <c r="M36" s="69"/>
    </row>
    <row r="37" spans="1:13" s="19" customFormat="1" ht="21" x14ac:dyDescent="0.4">
      <c r="A37" s="24">
        <v>30</v>
      </c>
      <c r="B37" s="35" t="s">
        <v>28</v>
      </c>
      <c r="C37" s="8"/>
      <c r="E37" s="24">
        <f>IF(D37&lt;=$B$5,[1]Randon_Number!A32,HLOOKUP($A$5,[1]Randon_Number!$E$2:$BQ$258,[1]Draw_Sheet!E36+1,FALSE))</f>
        <v>30</v>
      </c>
      <c r="F37" s="35" t="str">
        <f t="shared" si="0"/>
        <v>Ashbourne C.S.</v>
      </c>
      <c r="G37" s="52"/>
      <c r="H37" s="73"/>
      <c r="I37" s="70"/>
      <c r="J37" s="69"/>
      <c r="K37" s="73"/>
      <c r="L37" s="70"/>
      <c r="M37" s="69"/>
    </row>
    <row r="38" spans="1:13" s="19" customFormat="1" ht="21" x14ac:dyDescent="0.4">
      <c r="A38" s="24">
        <v>31</v>
      </c>
      <c r="B38" s="96" t="s">
        <v>89</v>
      </c>
      <c r="C38" s="8"/>
      <c r="E38" s="24">
        <f>IF(D38&lt;=$B$5,[1]Randon_Number!A33,HLOOKUP($A$5,[1]Randon_Number!$E$2:$BQ$258,[1]Draw_Sheet!E37+1,FALSE))</f>
        <v>31</v>
      </c>
      <c r="F38" s="35" t="str">
        <f t="shared" si="0"/>
        <v>Ballymakenny College, Drogheda</v>
      </c>
      <c r="G38" s="52">
        <v>1</v>
      </c>
      <c r="H38" s="73"/>
      <c r="I38" s="70" t="str">
        <f t="shared" si="1"/>
        <v>Ballymakenny College, Drogheda</v>
      </c>
      <c r="J38" s="69"/>
      <c r="K38" s="73"/>
      <c r="L38" s="70" t="str">
        <f>IF($J52=$J54,"",IF($J52&gt;$J54,I52,I54))</f>
        <v/>
      </c>
      <c r="M38" s="69"/>
    </row>
    <row r="39" spans="1:13" s="19" customFormat="1" ht="21" x14ac:dyDescent="0.4">
      <c r="A39" s="24">
        <v>32</v>
      </c>
      <c r="B39" s="96" t="s">
        <v>56</v>
      </c>
      <c r="C39" s="8"/>
      <c r="E39" s="24">
        <f>IF(D39&lt;=$B$5,[1]Randon_Number!A34,HLOOKUP($A$5,[1]Randon_Number!$E$2:$BQ$258,[1]Draw_Sheet!E38+1,FALSE))</f>
        <v>32</v>
      </c>
      <c r="F39" s="35" t="str">
        <f t="shared" si="0"/>
        <v>BYE</v>
      </c>
      <c r="G39" s="52">
        <v>0</v>
      </c>
      <c r="H39" s="73"/>
      <c r="I39" s="70"/>
      <c r="J39" s="69"/>
      <c r="K39" s="73"/>
      <c r="L39" s="70"/>
      <c r="M39" s="69"/>
    </row>
    <row r="40" spans="1:13" x14ac:dyDescent="0.3">
      <c r="A40" s="29"/>
      <c r="B40" s="30"/>
      <c r="C40" s="30"/>
      <c r="D40" s="29"/>
      <c r="E40" s="29"/>
      <c r="F40" s="31"/>
      <c r="G40" s="29"/>
      <c r="I40" s="33"/>
      <c r="J40" s="33"/>
      <c r="L40" s="33"/>
      <c r="M40" s="33"/>
    </row>
    <row r="41" spans="1:13" x14ac:dyDescent="0.3">
      <c r="A41" s="29"/>
      <c r="B41" s="30"/>
      <c r="C41" s="30"/>
      <c r="D41" s="29"/>
      <c r="E41" s="29"/>
      <c r="F41" s="31"/>
      <c r="G41" s="29"/>
      <c r="I41" s="33"/>
      <c r="J41" s="33"/>
      <c r="L41" s="33"/>
      <c r="M41" s="33"/>
    </row>
    <row r="42" spans="1:13" x14ac:dyDescent="0.3">
      <c r="A42" s="29"/>
      <c r="B42" s="30"/>
      <c r="C42" s="30"/>
      <c r="D42" s="29"/>
      <c r="E42" s="29"/>
      <c r="F42" s="31"/>
      <c r="G42" s="29"/>
      <c r="I42" s="33"/>
      <c r="J42" s="33"/>
      <c r="L42" s="33"/>
      <c r="M42" s="33"/>
    </row>
    <row r="43" spans="1:13" x14ac:dyDescent="0.3">
      <c r="A43" s="29"/>
      <c r="B43" s="30"/>
      <c r="C43" s="30"/>
      <c r="D43" s="29"/>
      <c r="E43" s="29"/>
      <c r="F43" s="31"/>
      <c r="G43" s="29"/>
      <c r="I43" s="33"/>
      <c r="J43" s="33"/>
      <c r="L43" s="33"/>
      <c r="M43" s="33"/>
    </row>
    <row r="44" spans="1:13" x14ac:dyDescent="0.3">
      <c r="A44" s="29"/>
      <c r="B44" s="30"/>
      <c r="C44" s="30"/>
      <c r="D44" s="29"/>
      <c r="E44" s="29"/>
      <c r="F44" s="31"/>
      <c r="G44" s="29"/>
      <c r="I44" s="33"/>
      <c r="J44" s="33"/>
      <c r="L44" s="33"/>
      <c r="M44" s="33"/>
    </row>
    <row r="45" spans="1:13" x14ac:dyDescent="0.3">
      <c r="A45" s="29"/>
      <c r="B45" s="30"/>
      <c r="C45" s="30"/>
      <c r="D45" s="29"/>
      <c r="E45" s="29"/>
      <c r="F45" s="31"/>
      <c r="G45" s="29"/>
      <c r="I45" s="33"/>
      <c r="J45" s="33"/>
      <c r="L45" s="33"/>
      <c r="M45" s="33"/>
    </row>
    <row r="46" spans="1:13" x14ac:dyDescent="0.3">
      <c r="A46" s="29"/>
      <c r="B46" s="30"/>
      <c r="C46" s="30"/>
      <c r="D46" s="29"/>
      <c r="E46" s="29"/>
      <c r="F46" s="31"/>
      <c r="G46" s="29"/>
      <c r="I46" s="33"/>
      <c r="J46" s="33"/>
      <c r="L46" s="33"/>
      <c r="M46" s="33"/>
    </row>
    <row r="47" spans="1:13" x14ac:dyDescent="0.3">
      <c r="A47" s="29"/>
      <c r="B47" s="30"/>
      <c r="C47" s="30"/>
      <c r="D47" s="29"/>
      <c r="E47" s="29"/>
      <c r="F47" s="31"/>
      <c r="G47" s="29"/>
      <c r="I47" s="33"/>
      <c r="J47" s="33"/>
      <c r="L47" s="33"/>
      <c r="M47" s="33"/>
    </row>
    <row r="48" spans="1:13" x14ac:dyDescent="0.3">
      <c r="A48" s="29"/>
      <c r="B48" s="30"/>
      <c r="C48" s="30"/>
      <c r="D48" s="29"/>
      <c r="E48" s="29"/>
      <c r="F48" s="31"/>
      <c r="G48" s="29"/>
      <c r="I48" s="33"/>
      <c r="J48" s="33"/>
      <c r="L48" s="33"/>
      <c r="M48" s="33"/>
    </row>
    <row r="49" spans="1:13" x14ac:dyDescent="0.3">
      <c r="A49" s="29"/>
      <c r="B49" s="30"/>
      <c r="C49" s="30"/>
      <c r="D49" s="29"/>
      <c r="E49" s="29"/>
      <c r="F49" s="31"/>
      <c r="G49" s="29"/>
      <c r="I49" s="33"/>
      <c r="J49" s="33"/>
      <c r="L49" s="33"/>
      <c r="M49" s="33"/>
    </row>
    <row r="50" spans="1:13" x14ac:dyDescent="0.3">
      <c r="A50" s="29"/>
      <c r="B50" s="30"/>
      <c r="C50" s="30"/>
      <c r="D50" s="29"/>
      <c r="E50" s="29"/>
      <c r="F50" s="31"/>
      <c r="G50" s="29"/>
      <c r="I50" s="33"/>
      <c r="J50" s="33"/>
      <c r="L50" s="33"/>
      <c r="M50" s="33"/>
    </row>
    <row r="51" spans="1:13" x14ac:dyDescent="0.3">
      <c r="A51" s="29"/>
      <c r="B51" s="30"/>
      <c r="C51" s="30"/>
      <c r="D51" s="29"/>
      <c r="E51" s="29"/>
      <c r="F51" s="31"/>
      <c r="G51" s="29"/>
      <c r="I51" s="33"/>
      <c r="J51" s="33"/>
      <c r="L51" s="33"/>
      <c r="M51" s="33"/>
    </row>
    <row r="52" spans="1:13" x14ac:dyDescent="0.3">
      <c r="A52" s="29"/>
      <c r="B52" s="30"/>
      <c r="C52" s="30"/>
      <c r="D52" s="29"/>
      <c r="E52" s="29"/>
      <c r="F52" s="31"/>
      <c r="G52" s="29"/>
      <c r="I52" s="33"/>
      <c r="J52" s="33"/>
      <c r="L52" s="33"/>
      <c r="M52" s="33"/>
    </row>
    <row r="53" spans="1:13" x14ac:dyDescent="0.3">
      <c r="A53" s="29"/>
      <c r="B53" s="30"/>
      <c r="C53" s="30"/>
      <c r="D53" s="29"/>
      <c r="E53" s="29"/>
      <c r="F53" s="31"/>
      <c r="G53" s="29"/>
      <c r="I53" s="33"/>
      <c r="J53" s="33"/>
      <c r="L53" s="33"/>
      <c r="M53" s="33"/>
    </row>
    <row r="54" spans="1:13" x14ac:dyDescent="0.3">
      <c r="A54" s="29"/>
      <c r="B54" s="30"/>
      <c r="C54" s="30"/>
      <c r="D54" s="29"/>
      <c r="E54" s="29"/>
      <c r="F54" s="31"/>
      <c r="G54" s="29"/>
      <c r="I54" s="33"/>
      <c r="J54" s="33"/>
      <c r="L54" s="33"/>
      <c r="M54" s="33"/>
    </row>
  </sheetData>
  <mergeCells count="90">
    <mergeCell ref="I38:I39"/>
    <mergeCell ref="J38:J39"/>
    <mergeCell ref="L38:L39"/>
    <mergeCell ref="M38:M39"/>
    <mergeCell ref="I34:I35"/>
    <mergeCell ref="J34:J35"/>
    <mergeCell ref="L34:L35"/>
    <mergeCell ref="M34:M35"/>
    <mergeCell ref="H36:H39"/>
    <mergeCell ref="I36:I37"/>
    <mergeCell ref="J36:J37"/>
    <mergeCell ref="K36:K39"/>
    <mergeCell ref="L36:L37"/>
    <mergeCell ref="M36:M37"/>
    <mergeCell ref="I30:I31"/>
    <mergeCell ref="J30:J31"/>
    <mergeCell ref="L30:L31"/>
    <mergeCell ref="M30:M31"/>
    <mergeCell ref="H32:H35"/>
    <mergeCell ref="I32:I33"/>
    <mergeCell ref="J32:J33"/>
    <mergeCell ref="K32:K35"/>
    <mergeCell ref="L32:L33"/>
    <mergeCell ref="M32:M33"/>
    <mergeCell ref="I26:I27"/>
    <mergeCell ref="J26:J27"/>
    <mergeCell ref="L26:L27"/>
    <mergeCell ref="M26:M27"/>
    <mergeCell ref="H28:H31"/>
    <mergeCell ref="I28:I29"/>
    <mergeCell ref="J28:J29"/>
    <mergeCell ref="K28:K31"/>
    <mergeCell ref="L28:L29"/>
    <mergeCell ref="M28:M29"/>
    <mergeCell ref="I22:I23"/>
    <mergeCell ref="J22:J23"/>
    <mergeCell ref="L22:L23"/>
    <mergeCell ref="M22:M23"/>
    <mergeCell ref="H24:H27"/>
    <mergeCell ref="I24:I25"/>
    <mergeCell ref="J24:J25"/>
    <mergeCell ref="K24:K27"/>
    <mergeCell ref="L24:L25"/>
    <mergeCell ref="M24:M25"/>
    <mergeCell ref="I18:I19"/>
    <mergeCell ref="J18:J19"/>
    <mergeCell ref="L18:L19"/>
    <mergeCell ref="M18:M19"/>
    <mergeCell ref="H20:H23"/>
    <mergeCell ref="I20:I21"/>
    <mergeCell ref="J20:J21"/>
    <mergeCell ref="K20:K23"/>
    <mergeCell ref="L20:L21"/>
    <mergeCell ref="M20:M21"/>
    <mergeCell ref="I14:I15"/>
    <mergeCell ref="J14:J15"/>
    <mergeCell ref="L14:L15"/>
    <mergeCell ref="M14:M15"/>
    <mergeCell ref="H16:H19"/>
    <mergeCell ref="I16:I17"/>
    <mergeCell ref="J16:J17"/>
    <mergeCell ref="K16:K19"/>
    <mergeCell ref="L16:L17"/>
    <mergeCell ref="M16:M17"/>
    <mergeCell ref="I10:I11"/>
    <mergeCell ref="J10:J11"/>
    <mergeCell ref="L10:L11"/>
    <mergeCell ref="M10:M11"/>
    <mergeCell ref="H12:H15"/>
    <mergeCell ref="I12:I13"/>
    <mergeCell ref="J12:J13"/>
    <mergeCell ref="K12:K15"/>
    <mergeCell ref="L12:L13"/>
    <mergeCell ref="M12:M13"/>
    <mergeCell ref="E6:G6"/>
    <mergeCell ref="H6:J6"/>
    <mergeCell ref="K6:M6"/>
    <mergeCell ref="A7:D7"/>
    <mergeCell ref="H8:H11"/>
    <mergeCell ref="I8:I9"/>
    <mergeCell ref="J8:J9"/>
    <mergeCell ref="K8:K11"/>
    <mergeCell ref="L8:L9"/>
    <mergeCell ref="M8:M9"/>
    <mergeCell ref="B1:M1"/>
    <mergeCell ref="B2:M2"/>
    <mergeCell ref="B3:M3"/>
    <mergeCell ref="E5:G5"/>
    <mergeCell ref="H5:J5"/>
    <mergeCell ref="K5:M5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9"/>
  <sheetViews>
    <sheetView workbookViewId="0">
      <selection activeCell="B3" sqref="B3:M3"/>
    </sheetView>
  </sheetViews>
  <sheetFormatPr defaultColWidth="50.140625" defaultRowHeight="16.5" x14ac:dyDescent="0.3"/>
  <cols>
    <col min="1" max="1" width="15.7109375" style="55" bestFit="1" customWidth="1"/>
    <col min="2" max="2" width="74.7109375" style="47" bestFit="1" customWidth="1"/>
    <col min="3" max="3" width="9.5703125" style="47" customWidth="1"/>
    <col min="4" max="4" width="20.140625" style="55" customWidth="1"/>
    <col min="5" max="5" width="8.5703125" style="55" bestFit="1" customWidth="1"/>
    <col min="6" max="6" width="75.5703125" style="47" bestFit="1" customWidth="1"/>
    <col min="7" max="7" width="8.28515625" style="55" bestFit="1" customWidth="1"/>
    <col min="8" max="8" width="9.28515625" style="55" bestFit="1" customWidth="1"/>
    <col min="9" max="9" width="42.28515625" style="47" customWidth="1"/>
    <col min="10" max="10" width="8.28515625" style="55" bestFit="1" customWidth="1"/>
    <col min="11" max="11" width="9.28515625" style="55" bestFit="1" customWidth="1"/>
    <col min="12" max="12" width="9.85546875" style="47" bestFit="1" customWidth="1"/>
    <col min="13" max="13" width="45.28515625" style="55" customWidth="1"/>
    <col min="14" max="16384" width="50.140625" style="55"/>
  </cols>
  <sheetData>
    <row r="1" spans="1:15" s="1" customFormat="1" ht="39.75" x14ac:dyDescent="0.7">
      <c r="B1" s="64" t="s">
        <v>107</v>
      </c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</row>
    <row r="2" spans="1:15" s="1" customFormat="1" ht="35.25" x14ac:dyDescent="0.45">
      <c r="B2" s="65" t="s">
        <v>110</v>
      </c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</row>
    <row r="3" spans="1:15" s="1" customFormat="1" ht="34.5" x14ac:dyDescent="0.45">
      <c r="B3" s="75" t="s">
        <v>59</v>
      </c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</row>
    <row r="4" spans="1:15" s="4" customFormat="1" ht="21" x14ac:dyDescent="0.4">
      <c r="A4" s="4" t="s">
        <v>0</v>
      </c>
      <c r="C4" s="5"/>
      <c r="F4" s="48"/>
      <c r="L4" s="5"/>
    </row>
    <row r="5" spans="1:15" s="50" customFormat="1" ht="30.75" x14ac:dyDescent="0.55000000000000004">
      <c r="A5" s="8">
        <v>69</v>
      </c>
      <c r="B5" s="92" t="s">
        <v>149</v>
      </c>
      <c r="C5" s="93"/>
      <c r="D5" s="94"/>
      <c r="E5" s="66" t="s">
        <v>38</v>
      </c>
      <c r="F5" s="66"/>
      <c r="G5" s="66"/>
      <c r="H5" s="67" t="s">
        <v>39</v>
      </c>
      <c r="I5" s="67"/>
      <c r="J5" s="67"/>
      <c r="K5" s="66" t="s">
        <v>40</v>
      </c>
      <c r="L5" s="66"/>
      <c r="M5" s="66"/>
      <c r="O5" s="49"/>
    </row>
    <row r="6" spans="1:15" s="44" customFormat="1" ht="30" x14ac:dyDescent="0.5">
      <c r="B6" s="57" t="s">
        <v>150</v>
      </c>
      <c r="C6" s="13"/>
      <c r="E6" s="68" t="s">
        <v>151</v>
      </c>
      <c r="F6" s="68"/>
      <c r="G6" s="68"/>
      <c r="H6" s="71" t="s">
        <v>152</v>
      </c>
      <c r="I6" s="71"/>
      <c r="J6" s="71"/>
      <c r="K6" s="74" t="s">
        <v>153</v>
      </c>
      <c r="L6" s="74"/>
      <c r="M6" s="74"/>
      <c r="O6" s="13"/>
    </row>
    <row r="7" spans="1:15" s="18" customFormat="1" ht="21" customHeight="1" x14ac:dyDescent="0.4">
      <c r="A7" s="79" t="s">
        <v>34</v>
      </c>
      <c r="B7" s="79"/>
      <c r="C7" s="79"/>
      <c r="D7" s="79"/>
      <c r="E7" s="16" t="s">
        <v>36</v>
      </c>
      <c r="F7" s="16" t="s">
        <v>37</v>
      </c>
      <c r="G7" s="16" t="s">
        <v>1</v>
      </c>
      <c r="H7" s="51" t="s">
        <v>35</v>
      </c>
      <c r="I7" s="16" t="s">
        <v>37</v>
      </c>
      <c r="J7" s="16" t="s">
        <v>1</v>
      </c>
      <c r="K7" s="51" t="s">
        <v>35</v>
      </c>
      <c r="L7" s="16" t="s">
        <v>37</v>
      </c>
      <c r="M7" s="16" t="s">
        <v>1</v>
      </c>
    </row>
    <row r="8" spans="1:15" s="24" customFormat="1" ht="21.75" customHeight="1" x14ac:dyDescent="0.4">
      <c r="A8" s="24">
        <v>1</v>
      </c>
      <c r="B8" s="62" t="s">
        <v>72</v>
      </c>
      <c r="C8" s="8"/>
      <c r="E8" s="24">
        <f>IF(D8&lt;=$B$5,[1]Randon_Number!A3,HLOOKUP($A$5,[1]Randon_Number!$E$2:$BQ$258,[1]Draw_Sheet!E7+1,FALSE))</f>
        <v>1</v>
      </c>
      <c r="F8" s="35" t="str">
        <f t="shared" ref="F8:F39" si="0">VLOOKUP($E8,$A$8:$B$89,2,FALSE)</f>
        <v>Colaiste Ris, Dundalk</v>
      </c>
      <c r="G8" s="52"/>
      <c r="H8" s="82">
        <v>1</v>
      </c>
      <c r="I8" s="81" t="str">
        <f>IF($E8=0,F9,IF($G8=$G9,"",IF($G8&gt;$G9,F8,F9)))</f>
        <v/>
      </c>
      <c r="J8" s="80"/>
      <c r="K8" s="82">
        <v>1</v>
      </c>
      <c r="L8" s="81" t="str">
        <f>IF($J8=$J10,"",IF($J8&gt;$J10,I8,I10))</f>
        <v/>
      </c>
      <c r="M8" s="80"/>
    </row>
    <row r="9" spans="1:15" s="24" customFormat="1" ht="21.75" customHeight="1" x14ac:dyDescent="0.4">
      <c r="A9" s="24">
        <v>2</v>
      </c>
      <c r="B9" s="46" t="s">
        <v>42</v>
      </c>
      <c r="C9" s="8"/>
      <c r="E9" s="24">
        <f>IF(D9&lt;=$B$5,[1]Randon_Number!A4,HLOOKUP($A$5,[1]Randon_Number!$E$2:$BQ$258,[1]Draw_Sheet!E8+1,FALSE))</f>
        <v>2</v>
      </c>
      <c r="F9" s="35" t="str">
        <f t="shared" si="0"/>
        <v>Boyne C.S., Trim</v>
      </c>
      <c r="G9" s="52"/>
      <c r="H9" s="82"/>
      <c r="I9" s="81"/>
      <c r="J9" s="80"/>
      <c r="K9" s="82"/>
      <c r="L9" s="81"/>
      <c r="M9" s="80"/>
    </row>
    <row r="10" spans="1:15" s="24" customFormat="1" ht="21.75" customHeight="1" x14ac:dyDescent="0.4">
      <c r="A10" s="24">
        <v>3</v>
      </c>
      <c r="B10" s="62" t="s">
        <v>127</v>
      </c>
      <c r="C10" s="8"/>
      <c r="E10" s="24">
        <f>IF(D10&lt;=$B$5,[1]Randon_Number!A5,HLOOKUP($A$5,[1]Randon_Number!$E$2:$BQ$258,[1]Draw_Sheet!E9+1,FALSE))</f>
        <v>3</v>
      </c>
      <c r="F10" s="35" t="str">
        <f t="shared" si="0"/>
        <v>Colaiste an Mi, Navan</v>
      </c>
      <c r="G10" s="52"/>
      <c r="H10" s="82"/>
      <c r="I10" s="81" t="str">
        <f>IF($E10=0,F11,IF($G10=$G11,"",IF($G10&gt;$G11,F10,F11)))</f>
        <v/>
      </c>
      <c r="J10" s="80"/>
      <c r="K10" s="82"/>
      <c r="L10" s="81" t="str">
        <f>IF($J12=$J14,"",IF($J12&gt;$J14,I12,I14))</f>
        <v/>
      </c>
      <c r="M10" s="80"/>
    </row>
    <row r="11" spans="1:15" s="24" customFormat="1" ht="21" x14ac:dyDescent="0.4">
      <c r="A11" s="24">
        <v>4</v>
      </c>
      <c r="B11" s="62" t="s">
        <v>162</v>
      </c>
      <c r="C11" s="8"/>
      <c r="E11" s="24">
        <f>IF(D11&lt;=$B$5,[1]Randon_Number!A6,HLOOKUP($A$5,[1]Randon_Number!$E$2:$BQ$258,[1]Draw_Sheet!E10+1,FALSE))</f>
        <v>4</v>
      </c>
      <c r="F11" s="35" t="str">
        <f t="shared" si="0"/>
        <v>Colaiste na hInse, Laytown/Athboy C.S.</v>
      </c>
      <c r="G11" s="52"/>
      <c r="H11" s="82"/>
      <c r="I11" s="81"/>
      <c r="J11" s="80"/>
      <c r="K11" s="82"/>
      <c r="L11" s="81"/>
      <c r="M11" s="80"/>
    </row>
    <row r="12" spans="1:15" s="24" customFormat="1" ht="21" x14ac:dyDescent="0.4">
      <c r="A12" s="24">
        <v>5</v>
      </c>
      <c r="B12" s="62" t="s">
        <v>5</v>
      </c>
      <c r="C12" s="8"/>
      <c r="E12" s="24">
        <f>IF(D12&lt;=$B$5,[1]Randon_Number!A7,HLOOKUP($A$5,[1]Randon_Number!$E$2:$BQ$258,[1]Draw_Sheet!E11+1,FALSE))</f>
        <v>5</v>
      </c>
      <c r="F12" s="35" t="str">
        <f t="shared" si="0"/>
        <v>De La Salle College, Dundalk</v>
      </c>
      <c r="G12" s="52"/>
      <c r="H12" s="82">
        <v>2</v>
      </c>
      <c r="I12" s="81" t="str">
        <f>IF($E12=0,F13,IF($G12=$G13,"",IF($G12&gt;$G13,F12,F13)))</f>
        <v/>
      </c>
      <c r="J12" s="80"/>
      <c r="K12" s="82">
        <v>2</v>
      </c>
      <c r="L12" s="81" t="str">
        <f>IF($J16=$J18,"",IF($J16&gt;$J18,I16,I18))</f>
        <v/>
      </c>
      <c r="M12" s="80"/>
      <c r="N12" s="23"/>
      <c r="O12" s="23"/>
    </row>
    <row r="13" spans="1:15" s="24" customFormat="1" ht="21" x14ac:dyDescent="0.4">
      <c r="A13" s="24">
        <v>6</v>
      </c>
      <c r="B13" s="62" t="s">
        <v>77</v>
      </c>
      <c r="C13" s="8"/>
      <c r="E13" s="24">
        <f>IF(D13&lt;=$B$5,[1]Randon_Number!A8,HLOOKUP($A$5,[1]Randon_Number!$E$2:$BQ$258,[1]Draw_Sheet!E12+1,FALSE))</f>
        <v>6</v>
      </c>
      <c r="F13" s="35" t="str">
        <f t="shared" si="0"/>
        <v>Ardee C.S.</v>
      </c>
      <c r="G13" s="52"/>
      <c r="H13" s="82"/>
      <c r="I13" s="81"/>
      <c r="J13" s="80"/>
      <c r="K13" s="82"/>
      <c r="L13" s="81"/>
      <c r="M13" s="80"/>
      <c r="N13" s="23"/>
      <c r="O13" s="23"/>
    </row>
    <row r="14" spans="1:15" s="24" customFormat="1" ht="21" x14ac:dyDescent="0.4">
      <c r="A14" s="24">
        <v>7</v>
      </c>
      <c r="B14" s="91" t="s">
        <v>161</v>
      </c>
      <c r="C14" s="8"/>
      <c r="E14" s="24">
        <f>IF(D14&lt;=$B$5,[1]Randon_Number!A9,HLOOKUP($A$5,[1]Randon_Number!$E$2:$BQ$258,[1]Draw_Sheet!E13+1,FALSE))</f>
        <v>7</v>
      </c>
      <c r="F14" s="35" t="str">
        <f t="shared" si="0"/>
        <v>Ballymakenny College, Drogheda/St. Mary's D.S., Drogheda</v>
      </c>
      <c r="G14" s="52"/>
      <c r="H14" s="82"/>
      <c r="I14" s="81" t="str">
        <f>IF($E14=0,F15,IF($G14=$G15,"",IF($G14&gt;$G15,F14,F15)))</f>
        <v/>
      </c>
      <c r="J14" s="80"/>
      <c r="K14" s="82"/>
      <c r="L14" s="81" t="str">
        <f>IF($J20=$J22,"",IF($J20&gt;$J22,I20,I22))</f>
        <v/>
      </c>
      <c r="M14" s="80"/>
      <c r="N14" s="23"/>
      <c r="O14" s="23"/>
    </row>
    <row r="15" spans="1:15" s="24" customFormat="1" ht="21" x14ac:dyDescent="0.4">
      <c r="A15" s="24">
        <v>8</v>
      </c>
      <c r="B15" s="35" t="s">
        <v>93</v>
      </c>
      <c r="C15" s="8"/>
      <c r="E15" s="24">
        <f>IF(D15&lt;=$B$5,[1]Randon_Number!A10,HLOOKUP($A$5,[1]Randon_Number!$E$2:$BQ$258,[1]Draw_Sheet!E14+1,FALSE))</f>
        <v>8</v>
      </c>
      <c r="F15" s="35" t="str">
        <f t="shared" si="0"/>
        <v>St. Joseph's CBS, Drogheda</v>
      </c>
      <c r="G15" s="52"/>
      <c r="H15" s="82"/>
      <c r="I15" s="81"/>
      <c r="J15" s="80"/>
      <c r="K15" s="82"/>
      <c r="L15" s="81"/>
      <c r="M15" s="80"/>
      <c r="N15" s="23"/>
      <c r="O15" s="23"/>
    </row>
    <row r="16" spans="1:15" s="24" customFormat="1" ht="21" x14ac:dyDescent="0.4">
      <c r="A16" s="24">
        <v>9</v>
      </c>
      <c r="B16" s="62" t="s">
        <v>71</v>
      </c>
      <c r="C16" s="8"/>
      <c r="E16" s="24">
        <f>IF(D16&lt;=$B$5,[1]Randon_Number!A11,HLOOKUP($A$5,[1]Randon_Number!$E$2:$BQ$258,[1]Draw_Sheet!E15+1,FALSE))</f>
        <v>9</v>
      </c>
      <c r="F16" s="35" t="str">
        <f t="shared" si="0"/>
        <v>Ratoath College</v>
      </c>
      <c r="G16" s="52"/>
      <c r="H16" s="82">
        <v>3</v>
      </c>
      <c r="I16" s="81" t="str">
        <f>IF($E16=0,F17,IF($G16=$G17,"",IF($G16&gt;$G17,F16,F17)))</f>
        <v/>
      </c>
      <c r="J16" s="80"/>
      <c r="K16" s="82">
        <v>3</v>
      </c>
      <c r="L16" s="81" t="str">
        <f>IF($J24=$J26,"",IF($J24&gt;$J26,I24,I26))</f>
        <v/>
      </c>
      <c r="M16" s="80"/>
      <c r="N16" s="26"/>
      <c r="O16" s="26"/>
    </row>
    <row r="17" spans="1:15" s="24" customFormat="1" ht="21" x14ac:dyDescent="0.4">
      <c r="A17" s="24">
        <v>10</v>
      </c>
      <c r="B17" s="45" t="s">
        <v>43</v>
      </c>
      <c r="C17" s="8"/>
      <c r="E17" s="24">
        <f>IF(D17&lt;=$B$5,[1]Randon_Number!A12,HLOOKUP($A$5,[1]Randon_Number!$E$2:$BQ$258,[1]Draw_Sheet!E16+1,FALSE))</f>
        <v>10</v>
      </c>
      <c r="F17" s="35" t="str">
        <f t="shared" si="0"/>
        <v>Malahide C.S.</v>
      </c>
      <c r="G17" s="52"/>
      <c r="H17" s="82"/>
      <c r="I17" s="81"/>
      <c r="J17" s="80"/>
      <c r="K17" s="82"/>
      <c r="L17" s="81"/>
      <c r="M17" s="80"/>
      <c r="N17" s="26"/>
      <c r="O17" s="26"/>
    </row>
    <row r="18" spans="1:15" s="24" customFormat="1" ht="21" x14ac:dyDescent="0.4">
      <c r="A18" s="24">
        <v>11</v>
      </c>
      <c r="B18" s="35" t="s">
        <v>147</v>
      </c>
      <c r="C18" s="8"/>
      <c r="E18" s="24">
        <f>IF(D18&lt;=$B$5,[1]Randon_Number!A13,HLOOKUP($A$5,[1]Randon_Number!$E$2:$BQ$258,[1]Draw_Sheet!E17+1,FALSE))</f>
        <v>11</v>
      </c>
      <c r="F18" s="35" t="str">
        <f t="shared" si="0"/>
        <v>Larkin C.C., Champions Avenue</v>
      </c>
      <c r="G18" s="52"/>
      <c r="H18" s="82"/>
      <c r="I18" s="81" t="str">
        <f>IF($E18=0,F19,IF($G18=$G19,"",IF($G18&gt;$G19,F18,F19)))</f>
        <v/>
      </c>
      <c r="J18" s="80"/>
      <c r="K18" s="82"/>
      <c r="L18" s="81" t="str">
        <f>IF($J28=$J30,"",IF($J28&gt;$J30,I28,I30))</f>
        <v/>
      </c>
      <c r="M18" s="80"/>
      <c r="N18" s="26"/>
      <c r="O18" s="26"/>
    </row>
    <row r="19" spans="1:15" s="24" customFormat="1" ht="21" x14ac:dyDescent="0.4">
      <c r="A19" s="24">
        <v>12</v>
      </c>
      <c r="B19" s="45" t="s">
        <v>18</v>
      </c>
      <c r="C19" s="8"/>
      <c r="E19" s="24">
        <f>IF(D19&lt;=$B$5,[1]Randon_Number!A14,HLOOKUP($A$5,[1]Randon_Number!$E$2:$BQ$258,[1]Draw_Sheet!E18+1,FALSE))</f>
        <v>12</v>
      </c>
      <c r="F19" s="35" t="str">
        <f t="shared" si="0"/>
        <v>Skerries C.C.</v>
      </c>
      <c r="G19" s="52"/>
      <c r="H19" s="82"/>
      <c r="I19" s="81"/>
      <c r="J19" s="80"/>
      <c r="K19" s="82"/>
      <c r="L19" s="81"/>
      <c r="M19" s="80"/>
      <c r="N19" s="26"/>
      <c r="O19" s="26"/>
    </row>
    <row r="20" spans="1:15" s="24" customFormat="1" ht="21" x14ac:dyDescent="0.4">
      <c r="A20" s="24">
        <v>13</v>
      </c>
      <c r="B20" s="62" t="s">
        <v>25</v>
      </c>
      <c r="C20" s="8"/>
      <c r="E20" s="24">
        <f>IF(D20&lt;=$B$5,[1]Randon_Number!A15,HLOOKUP($A$5,[1]Randon_Number!$E$2:$BQ$258,[1]Draw_Sheet!E19+1,FALSE))</f>
        <v>13</v>
      </c>
      <c r="F20" s="35" t="str">
        <f t="shared" si="0"/>
        <v>Colaiste Choilm CBS, Swords</v>
      </c>
      <c r="G20" s="52"/>
      <c r="H20" s="82">
        <v>4</v>
      </c>
      <c r="I20" s="81" t="str">
        <f>IF($E20=0,F21,IF($G20=$G21,"",IF($G20&gt;$G21,F20,F21)))</f>
        <v/>
      </c>
      <c r="J20" s="80"/>
      <c r="K20" s="82">
        <v>4</v>
      </c>
      <c r="L20" s="81" t="str">
        <f>IF($J32=$J34,"",IF($J32&gt;$J34,I32,I34))</f>
        <v/>
      </c>
      <c r="M20" s="80"/>
      <c r="N20" s="26"/>
      <c r="O20" s="26"/>
    </row>
    <row r="21" spans="1:15" s="24" customFormat="1" ht="21" x14ac:dyDescent="0.4">
      <c r="A21" s="24">
        <v>14</v>
      </c>
      <c r="B21" s="35" t="s">
        <v>44</v>
      </c>
      <c r="E21" s="24">
        <f>IF(D26&lt;=$B$5,[1]Randon_Number!A16,HLOOKUP($A$5,[1]Randon_Number!$E$2:$BQ$258,[1]Draw_Sheet!E20+1,FALSE))</f>
        <v>14</v>
      </c>
      <c r="F21" s="35" t="str">
        <f t="shared" si="0"/>
        <v>St. Aidan's CBS, Whitehall</v>
      </c>
      <c r="G21" s="52"/>
      <c r="H21" s="82"/>
      <c r="I21" s="81"/>
      <c r="J21" s="80"/>
      <c r="K21" s="82"/>
      <c r="L21" s="81"/>
      <c r="M21" s="80"/>
      <c r="N21" s="26"/>
      <c r="O21" s="26"/>
    </row>
    <row r="22" spans="1:15" s="24" customFormat="1" ht="21" x14ac:dyDescent="0.4">
      <c r="A22" s="24">
        <v>15</v>
      </c>
      <c r="B22" s="35" t="s">
        <v>14</v>
      </c>
      <c r="E22" s="24">
        <f>IF(D29&lt;=$B$5,[1]Randon_Number!A17,HLOOKUP($A$5,[1]Randon_Number!$E$2:$BQ$258,[1]Draw_Sheet!E21+1,FALSE))</f>
        <v>15</v>
      </c>
      <c r="F22" s="35" t="str">
        <f t="shared" si="0"/>
        <v>St. Declan's College, Cabra</v>
      </c>
      <c r="G22" s="52"/>
      <c r="H22" s="82"/>
      <c r="I22" s="81" t="str">
        <f>IF($E22=0,F23,IF($G22=$G23,"",IF($G22&gt;$G23,F22,F23)))</f>
        <v/>
      </c>
      <c r="J22" s="80"/>
      <c r="K22" s="82"/>
      <c r="L22" s="81" t="str">
        <f>IF($J36=$J38,"",IF($J36&gt;$J38,I36,I38))</f>
        <v/>
      </c>
      <c r="M22" s="80"/>
      <c r="N22" s="26"/>
      <c r="O22" s="26"/>
    </row>
    <row r="23" spans="1:15" s="24" customFormat="1" ht="21" x14ac:dyDescent="0.4">
      <c r="A23" s="24">
        <v>16</v>
      </c>
      <c r="B23" s="35" t="s">
        <v>17</v>
      </c>
      <c r="E23" s="24">
        <f>IF(D30&lt;=$B$5,[1]Randon_Number!A18,HLOOKUP($A$5,[1]Randon_Number!$E$2:$BQ$258,[1]Draw_Sheet!E22+1,FALSE))</f>
        <v>16</v>
      </c>
      <c r="F23" s="35" t="str">
        <f t="shared" si="0"/>
        <v>Chanel College, Coolock</v>
      </c>
      <c r="G23" s="52"/>
      <c r="H23" s="82"/>
      <c r="I23" s="81"/>
      <c r="J23" s="80"/>
      <c r="K23" s="82"/>
      <c r="L23" s="81"/>
      <c r="M23" s="80"/>
      <c r="N23" s="26"/>
      <c r="O23" s="26"/>
    </row>
    <row r="24" spans="1:15" s="24" customFormat="1" ht="21" x14ac:dyDescent="0.4">
      <c r="A24" s="24">
        <v>17</v>
      </c>
      <c r="B24" s="35" t="s">
        <v>13</v>
      </c>
      <c r="E24" s="24">
        <f>IF(D31&lt;=$B$5,[1]Randon_Number!A19,HLOOKUP($A$5,[1]Randon_Number!$E$2:$BQ$258,[1]Draw_Sheet!E23+1,FALSE))</f>
        <v>17</v>
      </c>
      <c r="F24" s="35" t="str">
        <f t="shared" si="0"/>
        <v>Beneavin College, Finglas</v>
      </c>
      <c r="G24" s="52"/>
      <c r="H24" s="82">
        <v>5</v>
      </c>
      <c r="I24" s="81" t="str">
        <f>IF($E24=0,F25,IF($G24=$G25,"",IF($G24&gt;$G25,F24,F25)))</f>
        <v/>
      </c>
      <c r="J24" s="80"/>
      <c r="K24" s="82">
        <v>5</v>
      </c>
      <c r="L24" s="81" t="str">
        <f>IF($J40=$J42,"",IF($J40&gt;$J42,I40,I42))</f>
        <v/>
      </c>
      <c r="M24" s="80"/>
      <c r="N24" s="26"/>
      <c r="O24" s="26"/>
    </row>
    <row r="25" spans="1:15" s="24" customFormat="1" ht="21" x14ac:dyDescent="0.4">
      <c r="A25" s="24">
        <v>18</v>
      </c>
      <c r="B25" s="35" t="s">
        <v>2</v>
      </c>
      <c r="E25" s="24">
        <f>IF(D32&lt;=$B$5,[1]Randon_Number!A20,HLOOKUP($A$5,[1]Randon_Number!$E$2:$BQ$258,[1]Draw_Sheet!E24+1,FALSE))</f>
        <v>18</v>
      </c>
      <c r="F25" s="35" t="str">
        <f t="shared" si="0"/>
        <v>St. Joseph's CBS, Fairview</v>
      </c>
      <c r="G25" s="52"/>
      <c r="H25" s="82"/>
      <c r="I25" s="81"/>
      <c r="J25" s="80"/>
      <c r="K25" s="82"/>
      <c r="L25" s="81"/>
      <c r="M25" s="80"/>
      <c r="N25" s="26"/>
      <c r="O25" s="26"/>
    </row>
    <row r="26" spans="1:15" s="24" customFormat="1" ht="21" x14ac:dyDescent="0.4">
      <c r="A26" s="24">
        <v>19</v>
      </c>
      <c r="B26" s="98" t="s">
        <v>7</v>
      </c>
      <c r="C26" s="98"/>
      <c r="D26" s="98"/>
      <c r="E26" s="24">
        <f>IF(D33&lt;=$B$5,[1]Randon_Number!A21,HLOOKUP($A$5,[1]Randon_Number!$E$2:$BQ$258,[1]Draw_Sheet!E25+1,FALSE))</f>
        <v>19</v>
      </c>
      <c r="F26" s="35" t="str">
        <f t="shared" si="0"/>
        <v>St. Paul's College, Raheny</v>
      </c>
      <c r="G26" s="52"/>
      <c r="H26" s="82"/>
      <c r="I26" s="81" t="str">
        <f>IF($E26=0,F27,IF($G26=$G27,"",IF($G26&gt;$G27,F26,F27)))</f>
        <v/>
      </c>
      <c r="J26" s="80"/>
      <c r="K26" s="82"/>
      <c r="L26" s="81" t="str">
        <f>IF($J44=$J46,"",IF($J44&gt;$J46,I44,I46))</f>
        <v/>
      </c>
      <c r="M26" s="80"/>
      <c r="N26" s="26"/>
      <c r="O26" s="26"/>
    </row>
    <row r="27" spans="1:15" s="24" customFormat="1" ht="21" x14ac:dyDescent="0.4">
      <c r="A27" s="24">
        <v>20</v>
      </c>
      <c r="B27" s="62" t="s">
        <v>28</v>
      </c>
      <c r="E27" s="24">
        <f>IF(D34&lt;=$B$5,[1]Randon_Number!A22,HLOOKUP($A$5,[1]Randon_Number!$E$2:$BQ$258,[1]Draw_Sheet!E26+1,FALSE))</f>
        <v>20</v>
      </c>
      <c r="F27" s="35" t="str">
        <f t="shared" si="0"/>
        <v>Ashbourne C.S.</v>
      </c>
      <c r="G27" s="52"/>
      <c r="H27" s="82"/>
      <c r="I27" s="81"/>
      <c r="J27" s="80"/>
      <c r="K27" s="82"/>
      <c r="L27" s="81"/>
      <c r="M27" s="80"/>
      <c r="N27" s="26"/>
      <c r="O27" s="26"/>
    </row>
    <row r="28" spans="1:15" s="24" customFormat="1" ht="21" x14ac:dyDescent="0.4">
      <c r="A28" s="24">
        <v>21</v>
      </c>
      <c r="B28" s="35" t="s">
        <v>163</v>
      </c>
      <c r="E28" s="24">
        <f>IF(D35&lt;=$B$5,[1]Randon_Number!A23,HLOOKUP($A$5,[1]Randon_Number!$E$2:$BQ$258,[1]Draw_Sheet!E27+1,FALSE))</f>
        <v>21</v>
      </c>
      <c r="F28" s="35" t="str">
        <f t="shared" si="0"/>
        <v>St. Peter's College, Dunboyne</v>
      </c>
      <c r="G28" s="52"/>
      <c r="H28" s="82">
        <v>6</v>
      </c>
      <c r="I28" s="81" t="str">
        <f>IF($E28=0,F29,IF($G28=$G29,"",IF($G28&gt;$G29,F28,F29)))</f>
        <v/>
      </c>
      <c r="J28" s="80"/>
      <c r="K28" s="82">
        <v>6</v>
      </c>
      <c r="L28" s="81" t="str">
        <f>IF($J48=$J50,"",IF($J48&gt;$J50,I48,I50))</f>
        <v/>
      </c>
      <c r="M28" s="80"/>
      <c r="N28" s="26"/>
      <c r="O28" s="26"/>
    </row>
    <row r="29" spans="1:15" s="24" customFormat="1" ht="21" x14ac:dyDescent="0.4">
      <c r="A29" s="24">
        <v>22</v>
      </c>
      <c r="B29" s="91" t="s">
        <v>164</v>
      </c>
      <c r="C29" s="8"/>
      <c r="E29" s="24">
        <f>IF(D36&lt;=$B$5,[1]Randon_Number!A24,HLOOKUP($A$5,[1]Randon_Number!$E$2:$BQ$258,[1]Draw_Sheet!E28+1,FALSE))</f>
        <v>22</v>
      </c>
      <c r="F29" s="35" t="str">
        <f t="shared" si="0"/>
        <v>Ardgillan C.C., Balbriggan/St. Vincent's S.S., Glasnevin</v>
      </c>
      <c r="G29" s="52"/>
      <c r="H29" s="82"/>
      <c r="I29" s="81"/>
      <c r="J29" s="80"/>
      <c r="K29" s="82"/>
      <c r="L29" s="81"/>
      <c r="M29" s="80"/>
      <c r="N29" s="26"/>
      <c r="O29" s="26"/>
    </row>
    <row r="30" spans="1:15" s="24" customFormat="1" ht="21" x14ac:dyDescent="0.4">
      <c r="A30" s="24">
        <v>23</v>
      </c>
      <c r="B30" s="35" t="s">
        <v>66</v>
      </c>
      <c r="C30" s="8"/>
      <c r="E30" s="24">
        <f>IF(D37&lt;=$B$5,[1]Randon_Number!A25,HLOOKUP($A$5,[1]Randon_Number!$E$2:$BQ$258,[1]Draw_Sheet!E29+1,FALSE))</f>
        <v>23</v>
      </c>
      <c r="F30" s="35" t="str">
        <f t="shared" si="0"/>
        <v>Marist College, Athlone</v>
      </c>
      <c r="G30" s="52"/>
      <c r="H30" s="82"/>
      <c r="I30" s="81" t="str">
        <f>IF($E30=0,F31,IF($G30=$G31,"",IF($G30&gt;$G31,F30,F31)))</f>
        <v/>
      </c>
      <c r="J30" s="80"/>
      <c r="K30" s="82"/>
      <c r="L30" s="81" t="str">
        <f>IF($J52=$J54,"",IF($J52&gt;$J54,I52,I54))</f>
        <v/>
      </c>
      <c r="M30" s="80"/>
      <c r="N30" s="26"/>
      <c r="O30" s="26"/>
    </row>
    <row r="31" spans="1:15" s="24" customFormat="1" ht="21" x14ac:dyDescent="0.4">
      <c r="A31" s="24">
        <v>24</v>
      </c>
      <c r="B31" s="35" t="s">
        <v>65</v>
      </c>
      <c r="C31" s="8"/>
      <c r="E31" s="24">
        <f>IF(D38&lt;=$B$5,[1]Randon_Number!A26,HLOOKUP($A$5,[1]Randon_Number!$E$2:$BQ$258,[1]Draw_Sheet!E30+1,FALSE))</f>
        <v>24</v>
      </c>
      <c r="F31" s="35" t="str">
        <f t="shared" si="0"/>
        <v>Oaklands C.C., Edenderry</v>
      </c>
      <c r="G31" s="52"/>
      <c r="H31" s="82"/>
      <c r="I31" s="81"/>
      <c r="J31" s="80"/>
      <c r="K31" s="82"/>
      <c r="L31" s="81"/>
      <c r="M31" s="80"/>
      <c r="N31" s="26"/>
      <c r="O31" s="26"/>
    </row>
    <row r="32" spans="1:15" s="24" customFormat="1" ht="20.25" customHeight="1" x14ac:dyDescent="0.4">
      <c r="A32" s="24">
        <v>25</v>
      </c>
      <c r="B32" s="35" t="s">
        <v>165</v>
      </c>
      <c r="C32" s="8"/>
      <c r="E32" s="24">
        <f>IF(D39&lt;=$B$5,[1]Randon_Number!A27,HLOOKUP($A$5,[1]Randon_Number!$E$2:$BQ$258,[1]Draw_Sheet!E31+1,FALSE))</f>
        <v>25</v>
      </c>
      <c r="F32" s="35" t="str">
        <f t="shared" si="0"/>
        <v>St.Joseph's S.S., Rochfortbridge</v>
      </c>
      <c r="G32" s="52"/>
      <c r="H32" s="82">
        <v>7</v>
      </c>
      <c r="I32" s="81" t="str">
        <f>IF($E32=0,F33,IF($G32=$G33,"",IF($G32&gt;$G33,F32,F33)))</f>
        <v/>
      </c>
      <c r="J32" s="80"/>
      <c r="K32" s="82">
        <v>7</v>
      </c>
      <c r="L32" s="81" t="str">
        <f>IF($J56=$J58,"",IF($J56&gt;$J58,I56,I58))</f>
        <v/>
      </c>
      <c r="M32" s="80"/>
      <c r="N32" s="26"/>
      <c r="O32" s="26"/>
    </row>
    <row r="33" spans="1:15" s="24" customFormat="1" ht="20.25" customHeight="1" x14ac:dyDescent="0.4">
      <c r="A33" s="24">
        <v>26</v>
      </c>
      <c r="B33" s="35" t="s">
        <v>9</v>
      </c>
      <c r="C33" s="8"/>
      <c r="E33" s="24">
        <f>IF(D40&lt;=$B$5,[1]Randon_Number!A28,HLOOKUP($A$5,[1]Randon_Number!$E$2:$BQ$258,[1]Draw_Sheet!E32+1,FALSE))</f>
        <v>26</v>
      </c>
      <c r="F33" s="35" t="str">
        <f t="shared" si="0"/>
        <v>Athlone C.C.</v>
      </c>
      <c r="G33" s="52"/>
      <c r="H33" s="82"/>
      <c r="I33" s="81"/>
      <c r="J33" s="80"/>
      <c r="K33" s="82"/>
      <c r="L33" s="81"/>
      <c r="M33" s="80"/>
      <c r="N33" s="26"/>
      <c r="O33" s="26"/>
    </row>
    <row r="34" spans="1:15" s="24" customFormat="1" ht="21" x14ac:dyDescent="0.4">
      <c r="A34" s="24">
        <v>27</v>
      </c>
      <c r="B34" s="35" t="s">
        <v>47</v>
      </c>
      <c r="C34" s="8"/>
      <c r="E34" s="24">
        <f>IF(D41&lt;=$B$5,[1]Randon_Number!A29,HLOOKUP($A$5,[1]Randon_Number!$E$2:$BQ$258,[1]Draw_Sheet!E33+1,FALSE))</f>
        <v>27</v>
      </c>
      <c r="F34" s="35" t="str">
        <f t="shared" si="0"/>
        <v>St. Finian's College, Mullingar</v>
      </c>
      <c r="G34" s="52"/>
      <c r="H34" s="82"/>
      <c r="I34" s="81" t="str">
        <f>IF($E34=0,F35,IF($G34=$G35,"",IF($G34&gt;$G35,F34,F35)))</f>
        <v/>
      </c>
      <c r="J34" s="80"/>
      <c r="K34" s="82"/>
      <c r="L34" s="81" t="str">
        <f>IF($J60=$J62,"",IF($J60&gt;$J62,I60,I62))</f>
        <v/>
      </c>
      <c r="M34" s="80"/>
      <c r="N34" s="26"/>
      <c r="O34" s="26"/>
    </row>
    <row r="35" spans="1:15" s="24" customFormat="1" ht="21" x14ac:dyDescent="0.4">
      <c r="A35" s="24">
        <v>28</v>
      </c>
      <c r="B35" s="35" t="s">
        <v>166</v>
      </c>
      <c r="C35" s="8"/>
      <c r="E35" s="24">
        <f>IF(D42&lt;=$B$5,[1]Randon_Number!A30,HLOOKUP($A$5,[1]Randon_Number!$E$2:$BQ$258,[1]Draw_Sheet!E34+1,FALSE))</f>
        <v>28</v>
      </c>
      <c r="F35" s="35" t="str">
        <f t="shared" si="0"/>
        <v>Ard Scoil Rath Iomghain, Rathangan</v>
      </c>
      <c r="G35" s="52"/>
      <c r="H35" s="82"/>
      <c r="I35" s="81"/>
      <c r="J35" s="80"/>
      <c r="K35" s="82"/>
      <c r="L35" s="81"/>
      <c r="M35" s="80"/>
      <c r="N35" s="26"/>
      <c r="O35" s="26"/>
    </row>
    <row r="36" spans="1:15" s="24" customFormat="1" ht="21" x14ac:dyDescent="0.4">
      <c r="A36" s="24">
        <v>29</v>
      </c>
      <c r="B36" s="35" t="s">
        <v>48</v>
      </c>
      <c r="C36" s="8"/>
      <c r="E36" s="24">
        <f>IF(D43&lt;=$B$5,[1]Randon_Number!A31,HLOOKUP($A$5,[1]Randon_Number!$E$2:$BQ$258,[1]Draw_Sheet!E35+1,FALSE))</f>
        <v>29</v>
      </c>
      <c r="F36" s="35" t="str">
        <f t="shared" si="0"/>
        <v>St. Mary's CBS, Portlaoise</v>
      </c>
      <c r="G36" s="52"/>
      <c r="H36" s="82">
        <v>8</v>
      </c>
      <c r="I36" s="81" t="str">
        <f>IF($E36=0,F37,IF($G36=$G37,"",IF($G36&gt;$G37,F36,F37)))</f>
        <v/>
      </c>
      <c r="J36" s="80"/>
      <c r="K36" s="82">
        <v>8</v>
      </c>
      <c r="L36" s="81" t="str">
        <f>IF($J64=$J66,"",IF($J64&gt;$J66,I64,I66))</f>
        <v/>
      </c>
      <c r="M36" s="80"/>
      <c r="N36" s="26"/>
      <c r="O36" s="26"/>
    </row>
    <row r="37" spans="1:15" s="24" customFormat="1" ht="21" x14ac:dyDescent="0.4">
      <c r="A37" s="24">
        <v>30</v>
      </c>
      <c r="B37" s="35" t="s">
        <v>62</v>
      </c>
      <c r="C37" s="8"/>
      <c r="E37" s="24">
        <f>IF(D44&lt;=$B$5,[1]Randon_Number!A32,HLOOKUP($A$5,[1]Randon_Number!$E$2:$BQ$258,[1]Draw_Sheet!E36+1,FALSE))</f>
        <v>30</v>
      </c>
      <c r="F37" s="35" t="str">
        <f t="shared" si="0"/>
        <v>Mercy S.S., Kilbeggan</v>
      </c>
      <c r="G37" s="52"/>
      <c r="H37" s="82"/>
      <c r="I37" s="81"/>
      <c r="J37" s="80"/>
      <c r="K37" s="82"/>
      <c r="L37" s="81"/>
      <c r="M37" s="80"/>
      <c r="N37" s="26"/>
      <c r="O37" s="26"/>
    </row>
    <row r="38" spans="1:15" s="24" customFormat="1" ht="21" x14ac:dyDescent="0.4">
      <c r="A38" s="24">
        <v>31</v>
      </c>
      <c r="B38" s="62" t="s">
        <v>79</v>
      </c>
      <c r="C38" s="8"/>
      <c r="E38" s="24">
        <f>IF(D45&lt;=$B$5,[1]Randon_Number!A33,HLOOKUP($A$5,[1]Randon_Number!$E$2:$BQ$258,[1]Draw_Sheet!E37+1,FALSE))</f>
        <v>31</v>
      </c>
      <c r="F38" s="35" t="str">
        <f t="shared" si="0"/>
        <v>Colaiste Phadraig CBS, Lucan</v>
      </c>
      <c r="G38" s="52"/>
      <c r="H38" s="82"/>
      <c r="I38" s="81" t="str">
        <f>IF($E38=0,F39,IF($G38=$G39,"",IF($G38&gt;$G39,F38,F39)))</f>
        <v/>
      </c>
      <c r="J38" s="80"/>
      <c r="K38" s="82"/>
      <c r="L38" s="81" t="str">
        <f>IF($J68=$J70,"",IF($J68&gt;$J70,I68,I70))</f>
        <v/>
      </c>
      <c r="M38" s="80"/>
      <c r="N38" s="26"/>
      <c r="O38" s="26"/>
    </row>
    <row r="39" spans="1:15" s="24" customFormat="1" ht="21" x14ac:dyDescent="0.4">
      <c r="A39" s="24">
        <v>32</v>
      </c>
      <c r="B39" s="35" t="s">
        <v>78</v>
      </c>
      <c r="C39" s="8"/>
      <c r="E39" s="24">
        <f>IF(D46&lt;=$B$5,[1]Randon_Number!A34,HLOOKUP($A$5,[1]Randon_Number!$E$2:$BQ$258,[1]Draw_Sheet!E38+1,FALSE))</f>
        <v>32</v>
      </c>
      <c r="F39" s="35" t="str">
        <f t="shared" si="0"/>
        <v>Kishoge C.C., Clonburris</v>
      </c>
      <c r="G39" s="52"/>
      <c r="H39" s="82"/>
      <c r="I39" s="81"/>
      <c r="J39" s="80"/>
      <c r="K39" s="82"/>
      <c r="L39" s="81"/>
      <c r="M39" s="80"/>
      <c r="N39" s="58"/>
      <c r="O39" s="58"/>
    </row>
    <row r="40" spans="1:15" s="24" customFormat="1" ht="21" x14ac:dyDescent="0.4">
      <c r="A40" s="24">
        <v>33</v>
      </c>
      <c r="B40" s="35" t="s">
        <v>57</v>
      </c>
      <c r="C40" s="8"/>
      <c r="E40" s="24">
        <f>IF(D47&lt;=$B$5,[1]Randon_Number!A35,HLOOKUP($A$5,[1]Randon_Number!$E$2:$BQ$258,[1]Draw_Sheet!E39+1,FALSE))</f>
        <v>33</v>
      </c>
      <c r="F40" s="35" t="str">
        <f t="shared" ref="F40:F71" si="1">VLOOKUP($E40,$A$8:$B$89,2,FALSE)</f>
        <v>Old Bawn C.S., Tallaght</v>
      </c>
      <c r="G40" s="52"/>
      <c r="H40" s="82">
        <v>9</v>
      </c>
      <c r="I40" s="81" t="str">
        <f>IF($E40=0,F41,IF($G40=$G41,"",IF($G40&gt;$G41,F40,F41)))</f>
        <v/>
      </c>
      <c r="J40" s="80"/>
      <c r="K40" s="82">
        <v>9</v>
      </c>
      <c r="L40" s="81" t="str">
        <f>IF($J68=$J70,"",IF($J68&gt;$J70,I68,I70))</f>
        <v/>
      </c>
      <c r="M40" s="80"/>
      <c r="N40" s="26"/>
      <c r="O40" s="26"/>
    </row>
    <row r="41" spans="1:15" s="24" customFormat="1" ht="21" x14ac:dyDescent="0.4">
      <c r="A41" s="24">
        <v>34</v>
      </c>
      <c r="B41" s="35" t="s">
        <v>26</v>
      </c>
      <c r="C41" s="8"/>
      <c r="E41" s="24">
        <f>IF(D48&lt;=$B$5,[1]Randon_Number!A36,HLOOKUP($A$5,[1]Randon_Number!$E$2:$BQ$258,[1]Draw_Sheet!E40+1,FALSE))</f>
        <v>34</v>
      </c>
      <c r="F41" s="35" t="str">
        <f t="shared" si="1"/>
        <v>St. John's College, Ballyfermot</v>
      </c>
      <c r="G41" s="52"/>
      <c r="H41" s="82"/>
      <c r="I41" s="81"/>
      <c r="J41" s="80"/>
      <c r="K41" s="82"/>
      <c r="L41" s="81"/>
      <c r="M41" s="80"/>
      <c r="N41" s="26"/>
      <c r="O41" s="26"/>
    </row>
    <row r="42" spans="1:15" s="24" customFormat="1" ht="21" x14ac:dyDescent="0.4">
      <c r="A42" s="24">
        <v>35</v>
      </c>
      <c r="B42" s="35" t="s">
        <v>15</v>
      </c>
      <c r="C42" s="8"/>
      <c r="E42" s="24">
        <f>IF(D49&lt;=$B$5,[1]Randon_Number!A37,HLOOKUP($A$5,[1]Randon_Number!$E$2:$BQ$258,[1]Draw_Sheet!E41+1,FALSE))</f>
        <v>35</v>
      </c>
      <c r="F42" s="35" t="str">
        <f t="shared" si="1"/>
        <v>Templeogue College</v>
      </c>
      <c r="G42" s="52"/>
      <c r="H42" s="82"/>
      <c r="I42" s="81" t="str">
        <f>IF($E42=0,F43,IF($G42=$G43,"",IF($G42&gt;$G43,F42,F43)))</f>
        <v/>
      </c>
      <c r="J42" s="80"/>
      <c r="K42" s="82"/>
      <c r="L42" s="81" t="e">
        <f>IF(#REF!=$J73,"",IF(#REF!&gt;$J73,#REF!,I73))</f>
        <v>#REF!</v>
      </c>
      <c r="M42" s="80"/>
      <c r="N42" s="26"/>
      <c r="O42" s="26"/>
    </row>
    <row r="43" spans="1:15" s="24" customFormat="1" ht="21" x14ac:dyDescent="0.4">
      <c r="A43" s="24">
        <v>36</v>
      </c>
      <c r="B43" s="35" t="s">
        <v>49</v>
      </c>
      <c r="C43" s="8"/>
      <c r="E43" s="24">
        <f>IF(D50&lt;=$B$5,[1]Randon_Number!A38,HLOOKUP($A$5,[1]Randon_Number!$E$2:$BQ$258,[1]Draw_Sheet!E42+1,FALSE))</f>
        <v>36</v>
      </c>
      <c r="F43" s="35" t="str">
        <f t="shared" si="1"/>
        <v>Colaiste Eanna CBS, Rathfarnham</v>
      </c>
      <c r="G43" s="52"/>
      <c r="H43" s="82"/>
      <c r="I43" s="81"/>
      <c r="J43" s="80"/>
      <c r="K43" s="82"/>
      <c r="L43" s="81"/>
      <c r="M43" s="80"/>
      <c r="N43" s="26"/>
      <c r="O43" s="26"/>
    </row>
    <row r="44" spans="1:15" s="24" customFormat="1" ht="21" x14ac:dyDescent="0.4">
      <c r="A44" s="24">
        <v>37</v>
      </c>
      <c r="B44" s="99" t="s">
        <v>27</v>
      </c>
      <c r="C44" s="8"/>
      <c r="E44" s="24">
        <f>IF(D51&lt;=$B$5,[1]Randon_Number!A39,HLOOKUP($A$5,[1]Randon_Number!$E$2:$BQ$258,[1]Draw_Sheet!E43+1,FALSE))</f>
        <v>37</v>
      </c>
      <c r="F44" s="35" t="str">
        <f t="shared" si="1"/>
        <v>Hartstown C.S.</v>
      </c>
      <c r="G44" s="52"/>
      <c r="H44" s="82">
        <v>10</v>
      </c>
      <c r="I44" s="81" t="str">
        <f>IF($E44=0,F45,IF($G44=$G45,"",IF($G44&gt;$G45,F44,F45)))</f>
        <v/>
      </c>
      <c r="J44" s="80"/>
      <c r="K44" s="82">
        <v>10</v>
      </c>
      <c r="L44" s="81" t="e">
        <f>IF(#REF!=$J73,"",IF(#REF!&gt;$J73,#REF!,I73))</f>
        <v>#REF!</v>
      </c>
      <c r="M44" s="80"/>
      <c r="N44" s="26"/>
      <c r="O44" s="26"/>
    </row>
    <row r="45" spans="1:15" s="24" customFormat="1" ht="21" x14ac:dyDescent="0.4">
      <c r="A45" s="24">
        <v>38</v>
      </c>
      <c r="B45" s="35" t="s">
        <v>75</v>
      </c>
      <c r="C45" s="8"/>
      <c r="E45" s="24">
        <f>IF(D52&lt;=$B$5,[1]Randon_Number!A40,HLOOKUP($A$5,[1]Randon_Number!$E$2:$BQ$258,[1]Draw_Sheet!E44+1,FALSE))</f>
        <v>38</v>
      </c>
      <c r="F45" s="35" t="str">
        <f t="shared" si="1"/>
        <v>Oatlands College, Mount Merrion</v>
      </c>
      <c r="G45" s="52"/>
      <c r="H45" s="82"/>
      <c r="I45" s="81"/>
      <c r="J45" s="80"/>
      <c r="K45" s="82"/>
      <c r="L45" s="81"/>
      <c r="M45" s="80"/>
      <c r="N45" s="26"/>
      <c r="O45" s="26"/>
    </row>
    <row r="46" spans="1:15" s="24" customFormat="1" ht="21" x14ac:dyDescent="0.4">
      <c r="A46" s="24">
        <v>39</v>
      </c>
      <c r="B46" s="35" t="s">
        <v>87</v>
      </c>
      <c r="C46" s="8"/>
      <c r="E46" s="24">
        <f>IF(D53&lt;=$B$5,[1]Randon_Number!A41,HLOOKUP($A$5,[1]Randon_Number!$E$2:$BQ$258,[1]Draw_Sheet!E45+1,FALSE))</f>
        <v>39</v>
      </c>
      <c r="F46" s="35" t="str">
        <f t="shared" si="1"/>
        <v>Colaiste Chraobh Abhann, Kilcoole</v>
      </c>
      <c r="G46" s="52"/>
      <c r="H46" s="82"/>
      <c r="I46" s="81" t="str">
        <f>IF($E46=0,F47,IF($G46=$G47,"",IF($G46&gt;$G47,F46,F47)))</f>
        <v/>
      </c>
      <c r="J46" s="80"/>
      <c r="K46" s="82"/>
      <c r="L46" s="81" t="str">
        <f>IF($J75=$J77,"",IF($J75&gt;$J77,I75,I77))</f>
        <v/>
      </c>
      <c r="M46" s="80"/>
      <c r="N46" s="26"/>
      <c r="O46" s="26"/>
    </row>
    <row r="47" spans="1:15" s="24" customFormat="1" ht="21" x14ac:dyDescent="0.4">
      <c r="A47" s="24">
        <v>40</v>
      </c>
      <c r="B47" s="62" t="s">
        <v>8</v>
      </c>
      <c r="C47" s="8"/>
      <c r="E47" s="24">
        <f>IF(D54&lt;=$B$5,[1]Randon_Number!A42,HLOOKUP($A$5,[1]Randon_Number!$E$2:$BQ$258,[1]Draw_Sheet!E46+1,FALSE))</f>
        <v>40</v>
      </c>
      <c r="F47" s="35" t="str">
        <f t="shared" si="1"/>
        <v>St. Benildus College, Kilmacud</v>
      </c>
      <c r="G47" s="52"/>
      <c r="H47" s="82"/>
      <c r="I47" s="81"/>
      <c r="J47" s="80"/>
      <c r="K47" s="82"/>
      <c r="L47" s="81"/>
      <c r="M47" s="80"/>
      <c r="N47" s="26"/>
      <c r="O47" s="26"/>
    </row>
    <row r="48" spans="1:15" s="24" customFormat="1" ht="21" x14ac:dyDescent="0.4">
      <c r="A48" s="24">
        <v>41</v>
      </c>
      <c r="B48" s="62" t="s">
        <v>81</v>
      </c>
      <c r="C48" s="8"/>
      <c r="E48" s="24">
        <f>IF(D55&lt;=$B$5,[1]Randon_Number!A43,HLOOKUP($A$5,[1]Randon_Number!$E$2:$BQ$258,[1]Draw_Sheet!E47+1,FALSE))</f>
        <v>41</v>
      </c>
      <c r="F48" s="35" t="str">
        <f t="shared" si="1"/>
        <v>Tallaght C.S.</v>
      </c>
      <c r="G48" s="52"/>
      <c r="H48" s="82">
        <v>11</v>
      </c>
      <c r="I48" s="81" t="str">
        <f>IF($E48=0,F49,IF($G48=$G49,"",IF($G48&gt;$G49,F48,F49)))</f>
        <v/>
      </c>
      <c r="J48" s="80"/>
      <c r="K48" s="82">
        <v>11</v>
      </c>
      <c r="L48" s="81" t="str">
        <f>IF($J75=$J77,"",IF($J75&gt;$J77,I75,I77))</f>
        <v/>
      </c>
      <c r="M48" s="80"/>
      <c r="N48" s="26"/>
      <c r="O48" s="26"/>
    </row>
    <row r="49" spans="1:15" s="24" customFormat="1" ht="21" x14ac:dyDescent="0.4">
      <c r="A49" s="24">
        <v>42</v>
      </c>
      <c r="B49" s="62" t="s">
        <v>58</v>
      </c>
      <c r="C49" s="8"/>
      <c r="E49" s="24">
        <f>IF(D56&lt;=$B$5,[1]Randon_Number!A44,HLOOKUP($A$5,[1]Randon_Number!$E$2:$BQ$258,[1]Draw_Sheet!E48+1,FALSE))</f>
        <v>42</v>
      </c>
      <c r="F49" s="35" t="str">
        <f t="shared" si="1"/>
        <v>Colaiste Pobail Setanta, Clonee</v>
      </c>
      <c r="G49" s="52"/>
      <c r="H49" s="82"/>
      <c r="I49" s="81"/>
      <c r="J49" s="80"/>
      <c r="K49" s="82"/>
      <c r="L49" s="81"/>
      <c r="M49" s="80"/>
      <c r="N49" s="26"/>
      <c r="O49" s="26"/>
    </row>
    <row r="50" spans="1:15" s="24" customFormat="1" ht="21" x14ac:dyDescent="0.4">
      <c r="A50" s="24">
        <v>43</v>
      </c>
      <c r="B50" s="35" t="s">
        <v>3</v>
      </c>
      <c r="C50" s="8"/>
      <c r="E50" s="24">
        <f>IF(D57&lt;=$B$5,[1]Randon_Number!A45,HLOOKUP($A$5,[1]Randon_Number!$E$2:$BQ$258,[1]Draw_Sheet!E49+1,FALSE))</f>
        <v>43</v>
      </c>
      <c r="F50" s="35" t="str">
        <f t="shared" si="1"/>
        <v>Firhouse C.C.</v>
      </c>
      <c r="G50" s="52"/>
      <c r="H50" s="82"/>
      <c r="I50" s="81" t="str">
        <f>IF($E50=0,F51,IF($G50=$G51,"",IF($G50&gt;$G51,F50,F51)))</f>
        <v/>
      </c>
      <c r="J50" s="80"/>
      <c r="K50" s="82"/>
      <c r="L50" s="81" t="str">
        <f>IF($J79=$J81,"",IF($J79&gt;$J81,I79,I81))</f>
        <v/>
      </c>
      <c r="M50" s="80"/>
      <c r="N50" s="26"/>
      <c r="O50" s="26"/>
    </row>
    <row r="51" spans="1:15" s="24" customFormat="1" ht="21" x14ac:dyDescent="0.4">
      <c r="A51" s="24">
        <v>44</v>
      </c>
      <c r="B51" s="83" t="s">
        <v>172</v>
      </c>
      <c r="C51" s="8"/>
      <c r="E51" s="24">
        <f>IF(D58&lt;=$B$5,[1]Randon_Number!A46,HLOOKUP($A$5,[1]Randon_Number!$E$2:$BQ$258,[1]Draw_Sheet!E50+1,FALSE))</f>
        <v>44</v>
      </c>
      <c r="F51" s="35" t="str">
        <f t="shared" si="1"/>
        <v>Kishoge C.C., Clonburris/Moyle Park College, Clondalkin</v>
      </c>
      <c r="G51" s="52"/>
      <c r="H51" s="82"/>
      <c r="I51" s="81"/>
      <c r="J51" s="80"/>
      <c r="K51" s="82"/>
      <c r="L51" s="81"/>
      <c r="M51" s="80"/>
      <c r="N51" s="26"/>
      <c r="O51" s="26"/>
    </row>
    <row r="52" spans="1:15" s="24" customFormat="1" ht="21" x14ac:dyDescent="0.4">
      <c r="A52" s="24">
        <v>45</v>
      </c>
      <c r="B52" s="62" t="s">
        <v>91</v>
      </c>
      <c r="C52" s="8"/>
      <c r="E52" s="24">
        <f>IF(D59&lt;=$B$5,[1]Randon_Number!A47,HLOOKUP($A$5,[1]Randon_Number!$E$2:$BQ$258,[1]Draw_Sheet!E51+1,FALSE))</f>
        <v>45</v>
      </c>
      <c r="F52" s="35" t="str">
        <f t="shared" si="1"/>
        <v>St. MacDara's C.S., Templeogue</v>
      </c>
      <c r="G52" s="52"/>
      <c r="H52" s="82">
        <v>12</v>
      </c>
      <c r="I52" s="81" t="str">
        <f>IF($E52=0,F53,IF($G52=$G53,"",IF($G52&gt;$G53,F52,F53)))</f>
        <v/>
      </c>
      <c r="J52" s="80"/>
      <c r="K52" s="82">
        <v>12</v>
      </c>
      <c r="L52" s="81" t="str">
        <f>IF($J79=$J81,"",IF($J79&gt;$J81,I79,I81))</f>
        <v/>
      </c>
      <c r="M52" s="80"/>
      <c r="N52" s="26"/>
      <c r="O52" s="26"/>
    </row>
    <row r="53" spans="1:15" s="24" customFormat="1" ht="21" x14ac:dyDescent="0.4">
      <c r="A53" s="24">
        <v>46</v>
      </c>
      <c r="B53" s="62" t="s">
        <v>10</v>
      </c>
      <c r="C53" s="8"/>
      <c r="E53" s="24">
        <f>IF(D60&lt;=$B$5,[1]Randon_Number!A48,HLOOKUP($A$5,[1]Randon_Number!$E$2:$BQ$258,[1]Draw_Sheet!E52+1,FALSE))</f>
        <v>46</v>
      </c>
      <c r="F53" s="35" t="str">
        <f t="shared" si="1"/>
        <v>Clonkeen College</v>
      </c>
      <c r="G53" s="52"/>
      <c r="H53" s="82"/>
      <c r="I53" s="81"/>
      <c r="J53" s="80"/>
      <c r="K53" s="82"/>
      <c r="L53" s="81"/>
      <c r="M53" s="80"/>
      <c r="N53" s="26"/>
      <c r="O53" s="26"/>
    </row>
    <row r="54" spans="1:15" s="24" customFormat="1" ht="21" x14ac:dyDescent="0.4">
      <c r="A54" s="24">
        <v>47</v>
      </c>
      <c r="B54" s="62" t="s">
        <v>21</v>
      </c>
      <c r="C54" s="8"/>
      <c r="E54" s="24">
        <f>IF(D61&lt;=$B$5,[1]Randon_Number!A49,HLOOKUP($A$5,[1]Randon_Number!$E$2:$BQ$258,[1]Draw_Sheet!E53+1,FALSE))</f>
        <v>47</v>
      </c>
      <c r="F54" s="35" t="str">
        <f t="shared" si="1"/>
        <v>Drimnagh Castle CBS</v>
      </c>
      <c r="G54" s="52"/>
      <c r="H54" s="82"/>
      <c r="I54" s="81" t="str">
        <f>IF($E54=0,F55,IF($G54=$G55,"",IF($G54&gt;$G55,F54,F55)))</f>
        <v/>
      </c>
      <c r="J54" s="80"/>
      <c r="K54" s="82"/>
      <c r="L54" s="81" t="str">
        <f>IF($J83=$J85,"",IF($J83&gt;$J85,I83,I85))</f>
        <v/>
      </c>
      <c r="M54" s="80"/>
      <c r="N54" s="26"/>
      <c r="O54" s="26"/>
    </row>
    <row r="55" spans="1:15" s="24" customFormat="1" ht="21" x14ac:dyDescent="0.4">
      <c r="A55" s="24">
        <v>48</v>
      </c>
      <c r="B55" s="35" t="s">
        <v>92</v>
      </c>
      <c r="C55" s="8"/>
      <c r="E55" s="24">
        <f>IF(D62&lt;=$B$5,[1]Randon_Number!A50,HLOOKUP($A$5,[1]Randon_Number!$E$2:$BQ$258,[1]Draw_Sheet!E54+1,FALSE))</f>
        <v>48</v>
      </c>
      <c r="F55" s="35" t="str">
        <f t="shared" si="1"/>
        <v>Luttrelstown C.C.</v>
      </c>
      <c r="G55" s="52"/>
      <c r="H55" s="82"/>
      <c r="I55" s="81"/>
      <c r="J55" s="80"/>
      <c r="K55" s="82"/>
      <c r="L55" s="81"/>
      <c r="M55" s="80"/>
      <c r="N55" s="26"/>
      <c r="O55" s="26"/>
    </row>
    <row r="56" spans="1:15" s="24" customFormat="1" ht="21" x14ac:dyDescent="0.4">
      <c r="A56" s="24">
        <v>49</v>
      </c>
      <c r="B56" s="35" t="s">
        <v>6</v>
      </c>
      <c r="C56" s="8"/>
      <c r="E56" s="24">
        <f>IF(D63&lt;=$B$5,[1]Randon_Number!A51,HLOOKUP($A$5,[1]Randon_Number!$E$2:$BQ$258,[1]Draw_Sheet!E55+1,FALSE))</f>
        <v>49</v>
      </c>
      <c r="F56" s="35" t="str">
        <f t="shared" si="1"/>
        <v>Palmerstown C.S.</v>
      </c>
      <c r="G56" s="52"/>
      <c r="H56" s="82">
        <v>13</v>
      </c>
      <c r="I56" s="81" t="str">
        <f>IF($E56=0,F57,IF($G56=$G57,"",IF($G56&gt;$G57,F56,F57)))</f>
        <v/>
      </c>
      <c r="J56" s="80"/>
      <c r="K56" s="82">
        <v>13</v>
      </c>
      <c r="L56" s="81" t="str">
        <f>IF($J83=$J85,"",IF($J83&gt;$J85,I83,I85))</f>
        <v/>
      </c>
      <c r="M56" s="80"/>
      <c r="N56" s="26"/>
      <c r="O56" s="26"/>
    </row>
    <row r="57" spans="1:15" s="24" customFormat="1" ht="21" x14ac:dyDescent="0.4">
      <c r="A57" s="24">
        <v>50</v>
      </c>
      <c r="B57" s="62" t="s">
        <v>80</v>
      </c>
      <c r="C57" s="8"/>
      <c r="E57" s="24">
        <f>IF(D64&lt;=$B$5,[1]Randon_Number!A52,HLOOKUP($A$5,[1]Randon_Number!$E$2:$BQ$258,[1]Draw_Sheet!E56+1,FALSE))</f>
        <v>50</v>
      </c>
      <c r="F57" s="35" t="str">
        <f t="shared" si="1"/>
        <v>St. Mark's C.S., Tallaght</v>
      </c>
      <c r="G57" s="52"/>
      <c r="H57" s="82"/>
      <c r="I57" s="81"/>
      <c r="J57" s="80"/>
      <c r="K57" s="82"/>
      <c r="L57" s="81"/>
      <c r="M57" s="80"/>
      <c r="N57" s="26"/>
      <c r="O57" s="26"/>
    </row>
    <row r="58" spans="1:15" s="24" customFormat="1" ht="21" x14ac:dyDescent="0.4">
      <c r="A58" s="24">
        <v>51</v>
      </c>
      <c r="B58" s="62" t="s">
        <v>85</v>
      </c>
      <c r="C58" s="8"/>
      <c r="E58" s="24">
        <f>IF(D65&lt;=$B$5,[1]Randon_Number!A53,HLOOKUP($A$5,[1]Randon_Number!$E$2:$BQ$258,[1]Draw_Sheet!E57+1,FALSE))</f>
        <v>51</v>
      </c>
      <c r="F58" s="35" t="str">
        <f t="shared" si="1"/>
        <v>Scoil Mhuire C.S., Clane</v>
      </c>
      <c r="G58" s="52"/>
      <c r="H58" s="82"/>
      <c r="I58" s="81" t="str">
        <f>IF($E58=0,F59,IF($G58=$G59,"",IF($G58&gt;$G59,F58,F59)))</f>
        <v/>
      </c>
      <c r="J58" s="80"/>
      <c r="K58" s="82"/>
      <c r="L58" s="81" t="str">
        <f>IF($J87=$J89,"",IF($J87&gt;$J89,I87,I89))</f>
        <v/>
      </c>
      <c r="M58" s="80"/>
      <c r="N58" s="26"/>
      <c r="O58" s="26"/>
    </row>
    <row r="59" spans="1:15" s="24" customFormat="1" ht="21" x14ac:dyDescent="0.4">
      <c r="A59" s="24">
        <v>52</v>
      </c>
      <c r="B59" s="62" t="s">
        <v>30</v>
      </c>
      <c r="C59" s="8"/>
      <c r="E59" s="24">
        <f>IF(D66&lt;=$B$5,[1]Randon_Number!A54,HLOOKUP($A$5,[1]Randon_Number!$E$2:$BQ$258,[1]Draw_Sheet!E58+1,FALSE))</f>
        <v>52</v>
      </c>
      <c r="F59" s="35" t="str">
        <f t="shared" si="1"/>
        <v>Confey College, Leixlip</v>
      </c>
      <c r="G59" s="52"/>
      <c r="H59" s="82"/>
      <c r="I59" s="81"/>
      <c r="J59" s="80"/>
      <c r="K59" s="82"/>
      <c r="L59" s="81"/>
      <c r="M59" s="80"/>
      <c r="N59" s="26"/>
      <c r="O59" s="26"/>
    </row>
    <row r="60" spans="1:15" s="24" customFormat="1" ht="21" x14ac:dyDescent="0.4">
      <c r="A60" s="24">
        <v>53</v>
      </c>
      <c r="B60" s="62" t="s">
        <v>33</v>
      </c>
      <c r="C60" s="8"/>
      <c r="E60" s="24">
        <f>IF(D67&lt;=$B$5,[1]Randon_Number!A55,HLOOKUP($A$5,[1]Randon_Number!$E$2:$BQ$258,[1]Draw_Sheet!E59+1,FALSE))</f>
        <v>53</v>
      </c>
      <c r="F60" s="35" t="str">
        <f t="shared" si="1"/>
        <v>Colaiste Chiarain, Leixlip</v>
      </c>
      <c r="G60" s="52"/>
      <c r="H60" s="82">
        <v>14</v>
      </c>
      <c r="I60" s="81" t="str">
        <f>IF($E60=0,F61,IF($G60=$G61,"",IF($G60&gt;$G61,F60,F61)))</f>
        <v/>
      </c>
      <c r="J60" s="80"/>
      <c r="K60" s="82">
        <v>14</v>
      </c>
      <c r="L60" s="81" t="str">
        <f>IF($J87=$J89,"",IF($J87&gt;$J89,I87,I89))</f>
        <v/>
      </c>
      <c r="M60" s="80"/>
      <c r="N60" s="26"/>
      <c r="O60" s="26"/>
    </row>
    <row r="61" spans="1:15" s="24" customFormat="1" ht="21" x14ac:dyDescent="0.4">
      <c r="A61" s="24">
        <v>54</v>
      </c>
      <c r="B61" s="62" t="s">
        <v>32</v>
      </c>
      <c r="C61" s="8"/>
      <c r="E61" s="24">
        <f>IF(D68&lt;=$B$5,[1]Randon_Number!A56,HLOOKUP($A$5,[1]Randon_Number!$E$2:$BQ$258,[1]Draw_Sheet!E60+1,FALSE))</f>
        <v>54</v>
      </c>
      <c r="F61" s="35" t="str">
        <f t="shared" si="1"/>
        <v>Salesian College, Celbridge</v>
      </c>
      <c r="G61" s="52"/>
      <c r="H61" s="82"/>
      <c r="I61" s="81"/>
      <c r="J61" s="80"/>
      <c r="K61" s="82"/>
      <c r="L61" s="81"/>
      <c r="M61" s="80"/>
      <c r="N61" s="26"/>
      <c r="O61" s="26"/>
    </row>
    <row r="62" spans="1:15" s="24" customFormat="1" ht="21" x14ac:dyDescent="0.4">
      <c r="A62" s="24">
        <v>55</v>
      </c>
      <c r="B62" s="62" t="s">
        <v>82</v>
      </c>
      <c r="C62" s="8"/>
      <c r="E62" s="24">
        <f>IF(D69&lt;=$B$5,[1]Randon_Number!A57,HLOOKUP($A$5,[1]Randon_Number!$E$2:$BQ$258,[1]Draw_Sheet!E61+1,FALSE))</f>
        <v>55</v>
      </c>
      <c r="F62" s="35" t="str">
        <f t="shared" si="1"/>
        <v>Naas CBS</v>
      </c>
      <c r="G62" s="52"/>
      <c r="H62" s="82"/>
      <c r="I62" s="81" t="str">
        <f>IF($E62=0,F63,IF($G62=$G63,"",IF($G62&gt;$G63,F62,F63)))</f>
        <v/>
      </c>
      <c r="J62" s="80"/>
      <c r="K62" s="82"/>
      <c r="L62" s="81" t="str">
        <f>IF($J91=$J93,"",IF($J91&gt;$J93,I91,I93))</f>
        <v/>
      </c>
      <c r="M62" s="80"/>
      <c r="N62" s="26"/>
      <c r="O62" s="26"/>
    </row>
    <row r="63" spans="1:15" s="24" customFormat="1" ht="21" x14ac:dyDescent="0.4">
      <c r="A63" s="24">
        <v>56</v>
      </c>
      <c r="B63" s="62" t="s">
        <v>4</v>
      </c>
      <c r="C63" s="8"/>
      <c r="E63" s="24">
        <f>IF(D70&lt;=$B$5,[1]Randon_Number!A58,HLOOKUP($A$5,[1]Randon_Number!$E$2:$BQ$258,[1]Draw_Sheet!E62+1,FALSE))</f>
        <v>56</v>
      </c>
      <c r="F63" s="35" t="str">
        <f t="shared" si="1"/>
        <v>Patrician S.S., Newbridge</v>
      </c>
      <c r="G63" s="52"/>
      <c r="H63" s="82"/>
      <c r="I63" s="81"/>
      <c r="J63" s="80"/>
      <c r="K63" s="82"/>
      <c r="L63" s="81"/>
      <c r="M63" s="80"/>
      <c r="N63" s="26"/>
      <c r="O63" s="26"/>
    </row>
    <row r="64" spans="1:15" s="24" customFormat="1" ht="21" x14ac:dyDescent="0.4">
      <c r="A64" s="24">
        <v>57</v>
      </c>
      <c r="B64" s="83" t="s">
        <v>175</v>
      </c>
      <c r="C64" s="8"/>
      <c r="E64" s="24">
        <f>IF(D71&lt;=$B$5,[1]Randon_Number!A59,HLOOKUP($A$5,[1]Randon_Number!$E$2:$BQ$258,[1]Draw_Sheet!E63+1,FALSE))</f>
        <v>57</v>
      </c>
      <c r="F64" s="35" t="str">
        <f t="shared" si="1"/>
        <v>Borris V.S./Wexford CBS</v>
      </c>
      <c r="G64" s="52"/>
      <c r="H64" s="82">
        <v>15</v>
      </c>
      <c r="I64" s="81" t="str">
        <f>IF($E64=0,F65,IF($G64=$G65,"",IF($G64&gt;$G65,F64,F65)))</f>
        <v/>
      </c>
      <c r="J64" s="80"/>
      <c r="K64" s="82">
        <v>15</v>
      </c>
      <c r="L64" s="81" t="str">
        <f>IF($J91=$J93,"",IF($J91&gt;$J93,I91,I93))</f>
        <v/>
      </c>
      <c r="M64" s="80"/>
      <c r="N64" s="26"/>
      <c r="O64" s="26"/>
    </row>
    <row r="65" spans="1:15" s="24" customFormat="1" ht="21" x14ac:dyDescent="0.4">
      <c r="A65" s="24">
        <v>58</v>
      </c>
      <c r="B65" s="62" t="s">
        <v>76</v>
      </c>
      <c r="C65" s="8"/>
      <c r="E65" s="24">
        <f>IF(D72&lt;=$B$5,[1]Randon_Number!A60,HLOOKUP($A$5,[1]Randon_Number!$E$2:$BQ$258,[1]Draw_Sheet!E64+1,FALSE))</f>
        <v>58</v>
      </c>
      <c r="F65" s="35" t="str">
        <f t="shared" si="1"/>
        <v>St. Kilian's C.S., Bray</v>
      </c>
      <c r="G65" s="52"/>
      <c r="H65" s="82"/>
      <c r="I65" s="81"/>
      <c r="J65" s="80"/>
      <c r="K65" s="82"/>
      <c r="L65" s="81"/>
      <c r="M65" s="80"/>
      <c r="N65" s="26"/>
      <c r="O65" s="26"/>
    </row>
    <row r="66" spans="1:15" s="24" customFormat="1" ht="21" x14ac:dyDescent="0.4">
      <c r="A66" s="24">
        <v>59</v>
      </c>
      <c r="B66" s="62" t="s">
        <v>23</v>
      </c>
      <c r="C66" s="8"/>
      <c r="E66" s="24">
        <f>IF(D72&lt;=$B$5,[1]Randon_Number!A61,HLOOKUP($A$5,[1]Randon_Number!$E$2:$BQ$258,[1]Draw_Sheet!E65+1,FALSE))</f>
        <v>59</v>
      </c>
      <c r="F66" s="35" t="str">
        <f t="shared" si="1"/>
        <v>St. Kieran's College, Kilkenny</v>
      </c>
      <c r="G66" s="52"/>
      <c r="H66" s="82"/>
      <c r="I66" s="81" t="str">
        <f>IF($E66=0,F67,IF($G66=$G67,"",IF($G66&gt;$G67,F66,F67)))</f>
        <v/>
      </c>
      <c r="J66" s="80"/>
      <c r="K66" s="82"/>
      <c r="L66" s="81" t="str">
        <f>IF($J95=$J97,"",IF($J95&gt;$J97,I95,I97))</f>
        <v/>
      </c>
      <c r="M66" s="80"/>
      <c r="N66" s="26"/>
      <c r="O66" s="26"/>
    </row>
    <row r="67" spans="1:15" s="24" customFormat="1" ht="21" x14ac:dyDescent="0.4">
      <c r="A67" s="24">
        <v>60</v>
      </c>
      <c r="B67" s="62" t="s">
        <v>135</v>
      </c>
      <c r="C67" s="8"/>
      <c r="E67" s="24">
        <f>IF(D73&lt;=$B$5,[1]Randon_Number!A62,HLOOKUP($A$5,[1]Randon_Number!$E$2:$BQ$258,[1]Draw_Sheet!E66+1,FALSE))</f>
        <v>60</v>
      </c>
      <c r="F67" s="35" t="str">
        <f t="shared" si="1"/>
        <v>Gorey C.S.</v>
      </c>
      <c r="G67" s="52"/>
      <c r="H67" s="82"/>
      <c r="I67" s="81"/>
      <c r="J67" s="80"/>
      <c r="K67" s="82"/>
      <c r="L67" s="81"/>
      <c r="M67" s="80"/>
      <c r="N67" s="26"/>
      <c r="O67" s="26"/>
    </row>
    <row r="68" spans="1:15" s="24" customFormat="1" ht="21" x14ac:dyDescent="0.4">
      <c r="A68" s="24">
        <v>61</v>
      </c>
      <c r="B68" s="35" t="s">
        <v>63</v>
      </c>
      <c r="C68" s="8"/>
      <c r="E68" s="24">
        <f>IF(D74&lt;=$B$5,[1]Randon_Number!A63,HLOOKUP($A$5,[1]Randon_Number!$E$2:$BQ$258,[1]Draw_Sheet!E67+1,FALSE))</f>
        <v>61</v>
      </c>
      <c r="F68" s="35" t="str">
        <f t="shared" si="1"/>
        <v>Woodbrook College, Bray</v>
      </c>
      <c r="G68" s="52"/>
      <c r="H68" s="82">
        <v>16</v>
      </c>
      <c r="I68" s="81" t="str">
        <f>IF($E68=0,F69,IF($G68=$G69,"",IF($G68&gt;$G69,F68,F69)))</f>
        <v/>
      </c>
      <c r="J68" s="80"/>
      <c r="K68" s="82">
        <v>16</v>
      </c>
      <c r="L68" s="81" t="str">
        <f>IF($J95=$J97,"",IF($J95&gt;$J97,I95,I97))</f>
        <v/>
      </c>
      <c r="M68" s="80"/>
      <c r="N68" s="26"/>
      <c r="O68" s="26"/>
    </row>
    <row r="69" spans="1:15" s="24" customFormat="1" ht="21" x14ac:dyDescent="0.4">
      <c r="A69" s="24">
        <v>62</v>
      </c>
      <c r="B69" s="35" t="s">
        <v>51</v>
      </c>
      <c r="C69" s="8"/>
      <c r="E69" s="24">
        <f>IF(D75&lt;=$B$5,[1]Randon_Number!A64,HLOOKUP($A$5,[1]Randon_Number!$E$2:$BQ$258,[1]Draw_Sheet!E68+1,FALSE))</f>
        <v>62</v>
      </c>
      <c r="F69" s="35" t="str">
        <f t="shared" si="1"/>
        <v>Arklow CBS</v>
      </c>
      <c r="G69" s="52"/>
      <c r="H69" s="82"/>
      <c r="I69" s="81"/>
      <c r="J69" s="80"/>
      <c r="K69" s="82"/>
      <c r="L69" s="81"/>
      <c r="M69" s="80"/>
      <c r="N69" s="26"/>
      <c r="O69" s="26"/>
    </row>
    <row r="70" spans="1:15" s="24" customFormat="1" ht="21" x14ac:dyDescent="0.4">
      <c r="A70" s="24">
        <v>63</v>
      </c>
      <c r="B70" s="35" t="s">
        <v>96</v>
      </c>
      <c r="C70" s="8"/>
      <c r="E70" s="24">
        <f>IF(D76&lt;=$B$5,[1]Randon_Number!A65,HLOOKUP($A$5,[1]Randon_Number!$E$2:$BQ$258,[1]Draw_Sheet!E69+1,FALSE))</f>
        <v>63</v>
      </c>
      <c r="F70" s="35" t="str">
        <f t="shared" si="1"/>
        <v>Temple Carrig School, Greystones</v>
      </c>
      <c r="G70" s="52"/>
      <c r="H70" s="82"/>
      <c r="I70" s="81" t="str">
        <f>IF($E70=0,F71,IF($G70=$G71,"",IF($G70&gt;$G71,F70,F71)))</f>
        <v/>
      </c>
      <c r="J70" s="80"/>
      <c r="K70" s="82"/>
      <c r="L70" s="81" t="str">
        <f>IF($J99=$J101,"",IF($J99&gt;$J101,I99,I101))</f>
        <v/>
      </c>
      <c r="M70" s="80"/>
      <c r="N70" s="26"/>
      <c r="O70" s="26"/>
    </row>
    <row r="71" spans="1:15" s="24" customFormat="1" ht="21" x14ac:dyDescent="0.4">
      <c r="A71" s="24">
        <v>64</v>
      </c>
      <c r="B71" s="35" t="s">
        <v>136</v>
      </c>
      <c r="C71" s="8"/>
      <c r="E71" s="24">
        <f>IF(D77&lt;=$B$5,[1]Randon_Number!A66,HLOOKUP($A$5,[1]Randon_Number!$E$2:$BQ$258,[1]Draw_Sheet!E70+1,FALSE))</f>
        <v>64</v>
      </c>
      <c r="F71" s="35" t="str">
        <f t="shared" si="1"/>
        <v>Creagh College, Gorey</v>
      </c>
      <c r="G71" s="52"/>
      <c r="H71" s="82"/>
      <c r="I71" s="81"/>
      <c r="J71" s="80"/>
      <c r="K71" s="82"/>
      <c r="L71" s="81"/>
      <c r="M71" s="80"/>
      <c r="N71" s="26"/>
      <c r="O71" s="26"/>
    </row>
    <row r="72" spans="1:15" x14ac:dyDescent="0.3">
      <c r="A72" s="53"/>
      <c r="C72" s="30"/>
      <c r="D72" s="53"/>
      <c r="E72" s="53"/>
      <c r="F72" s="54"/>
      <c r="G72" s="53"/>
      <c r="I72" s="56"/>
      <c r="J72" s="56"/>
      <c r="L72" s="56"/>
      <c r="M72" s="56"/>
    </row>
    <row r="73" spans="1:15" x14ac:dyDescent="0.3">
      <c r="A73" s="53"/>
      <c r="C73" s="30"/>
      <c r="D73" s="53"/>
      <c r="E73" s="53"/>
      <c r="F73" s="54"/>
      <c r="G73" s="53"/>
      <c r="I73" s="56"/>
      <c r="J73" s="56"/>
      <c r="L73" s="56"/>
      <c r="M73" s="56"/>
    </row>
    <row r="74" spans="1:15" x14ac:dyDescent="0.3">
      <c r="A74" s="53"/>
      <c r="C74" s="30"/>
      <c r="D74" s="53"/>
      <c r="E74" s="53"/>
      <c r="F74" s="54"/>
      <c r="G74" s="53"/>
      <c r="I74" s="56"/>
      <c r="J74" s="56"/>
      <c r="L74" s="56"/>
      <c r="M74" s="56"/>
    </row>
    <row r="75" spans="1:15" x14ac:dyDescent="0.3">
      <c r="A75" s="53"/>
      <c r="C75" s="30"/>
      <c r="D75" s="53"/>
      <c r="E75" s="53"/>
      <c r="F75" s="54"/>
      <c r="G75" s="53"/>
      <c r="I75" s="56"/>
      <c r="J75" s="56"/>
      <c r="L75" s="56"/>
      <c r="M75" s="56"/>
    </row>
    <row r="76" spans="1:15" x14ac:dyDescent="0.3">
      <c r="A76" s="53"/>
      <c r="C76" s="30"/>
      <c r="D76" s="53"/>
      <c r="E76" s="53"/>
      <c r="F76" s="54"/>
      <c r="G76" s="53"/>
      <c r="I76" s="56"/>
      <c r="J76" s="56"/>
      <c r="L76" s="56"/>
      <c r="M76" s="56"/>
    </row>
    <row r="77" spans="1:15" x14ac:dyDescent="0.3">
      <c r="A77" s="53"/>
      <c r="C77" s="30"/>
      <c r="D77" s="53"/>
      <c r="E77" s="53"/>
      <c r="F77" s="54"/>
      <c r="G77" s="53"/>
      <c r="I77" s="56"/>
      <c r="J77" s="56"/>
      <c r="L77" s="56"/>
      <c r="M77" s="56"/>
    </row>
    <row r="78" spans="1:15" x14ac:dyDescent="0.3">
      <c r="A78" s="53"/>
      <c r="B78" s="30"/>
      <c r="C78" s="30"/>
      <c r="D78" s="53"/>
      <c r="E78" s="53"/>
      <c r="F78" s="54"/>
      <c r="G78" s="53"/>
      <c r="I78" s="56"/>
      <c r="J78" s="56"/>
      <c r="L78" s="56"/>
      <c r="M78" s="56"/>
    </row>
    <row r="79" spans="1:15" x14ac:dyDescent="0.3">
      <c r="A79" s="53"/>
      <c r="B79" s="30"/>
      <c r="C79" s="30"/>
      <c r="D79" s="53"/>
      <c r="E79" s="53"/>
      <c r="F79" s="54"/>
      <c r="G79" s="53"/>
      <c r="I79" s="56"/>
      <c r="J79" s="56"/>
      <c r="L79" s="56"/>
      <c r="M79" s="56"/>
    </row>
    <row r="80" spans="1:15" x14ac:dyDescent="0.3">
      <c r="A80" s="53"/>
      <c r="B80" s="30"/>
      <c r="C80" s="30"/>
      <c r="D80" s="53"/>
      <c r="E80" s="53"/>
      <c r="F80" s="54"/>
      <c r="G80" s="53"/>
      <c r="I80" s="56"/>
      <c r="J80" s="56"/>
      <c r="L80" s="56"/>
      <c r="M80" s="56"/>
    </row>
    <row r="81" spans="1:13" x14ac:dyDescent="0.3">
      <c r="A81" s="53"/>
      <c r="B81" s="30"/>
      <c r="C81" s="30"/>
      <c r="D81" s="53"/>
      <c r="E81" s="53"/>
      <c r="F81" s="54"/>
      <c r="G81" s="53"/>
      <c r="I81" s="56"/>
      <c r="J81" s="56"/>
      <c r="L81" s="56"/>
      <c r="M81" s="56"/>
    </row>
    <row r="82" spans="1:13" x14ac:dyDescent="0.3">
      <c r="A82" s="53"/>
      <c r="B82" s="30"/>
      <c r="C82" s="30"/>
      <c r="D82" s="53"/>
      <c r="E82" s="53"/>
      <c r="F82" s="54"/>
      <c r="G82" s="53"/>
      <c r="I82" s="56"/>
      <c r="J82" s="56"/>
      <c r="L82" s="56"/>
      <c r="M82" s="56"/>
    </row>
    <row r="83" spans="1:13" x14ac:dyDescent="0.3">
      <c r="A83" s="53"/>
      <c r="B83" s="30"/>
      <c r="C83" s="30"/>
      <c r="D83" s="53"/>
      <c r="E83" s="53"/>
      <c r="F83" s="54"/>
      <c r="G83" s="53"/>
      <c r="I83" s="56"/>
      <c r="J83" s="56"/>
      <c r="L83" s="56"/>
      <c r="M83" s="56"/>
    </row>
    <row r="84" spans="1:13" x14ac:dyDescent="0.3">
      <c r="A84" s="53"/>
      <c r="B84" s="30"/>
      <c r="C84" s="30"/>
      <c r="D84" s="53"/>
      <c r="E84" s="53"/>
      <c r="F84" s="54"/>
      <c r="G84" s="53"/>
      <c r="I84" s="56"/>
      <c r="J84" s="56"/>
      <c r="L84" s="56"/>
      <c r="M84" s="56"/>
    </row>
    <row r="85" spans="1:13" x14ac:dyDescent="0.3">
      <c r="A85" s="53"/>
      <c r="B85" s="30"/>
      <c r="C85" s="30"/>
      <c r="D85" s="53"/>
      <c r="E85" s="53"/>
      <c r="F85" s="54"/>
      <c r="G85" s="53"/>
      <c r="I85" s="56"/>
      <c r="J85" s="56"/>
      <c r="L85" s="56"/>
      <c r="M85" s="56"/>
    </row>
    <row r="86" spans="1:13" x14ac:dyDescent="0.3">
      <c r="A86" s="53"/>
      <c r="B86" s="30"/>
      <c r="C86" s="30"/>
      <c r="D86" s="53"/>
      <c r="E86" s="53"/>
      <c r="F86" s="54"/>
      <c r="G86" s="53"/>
      <c r="I86" s="56"/>
      <c r="J86" s="56"/>
      <c r="L86" s="56"/>
      <c r="M86" s="56"/>
    </row>
    <row r="87" spans="1:13" x14ac:dyDescent="0.3">
      <c r="A87" s="53"/>
      <c r="B87" s="30"/>
      <c r="C87" s="30"/>
      <c r="D87" s="53"/>
      <c r="E87" s="53"/>
      <c r="F87" s="54"/>
      <c r="G87" s="53"/>
      <c r="I87" s="56"/>
      <c r="J87" s="56"/>
      <c r="L87" s="56"/>
      <c r="M87" s="56"/>
    </row>
    <row r="88" spans="1:13" x14ac:dyDescent="0.3">
      <c r="A88" s="53"/>
      <c r="B88" s="30"/>
      <c r="C88" s="30"/>
      <c r="D88" s="53"/>
      <c r="E88" s="53"/>
      <c r="F88" s="54"/>
      <c r="G88" s="53"/>
      <c r="I88" s="56"/>
      <c r="J88" s="56"/>
      <c r="L88" s="56"/>
      <c r="M88" s="56"/>
    </row>
    <row r="89" spans="1:13" x14ac:dyDescent="0.3">
      <c r="A89" s="53"/>
      <c r="B89" s="30"/>
      <c r="C89" s="30"/>
      <c r="D89" s="53"/>
      <c r="E89" s="53"/>
      <c r="F89" s="54"/>
      <c r="G89" s="53"/>
      <c r="I89" s="56"/>
      <c r="J89" s="56"/>
      <c r="L89" s="56"/>
      <c r="M89" s="56"/>
    </row>
  </sheetData>
  <mergeCells count="171">
    <mergeCell ref="I70:I71"/>
    <mergeCell ref="J70:J71"/>
    <mergeCell ref="L70:L71"/>
    <mergeCell ref="M70:M71"/>
    <mergeCell ref="H68:H71"/>
    <mergeCell ref="I68:I69"/>
    <mergeCell ref="J68:J69"/>
    <mergeCell ref="K68:K71"/>
    <mergeCell ref="L68:L69"/>
    <mergeCell ref="M68:M69"/>
    <mergeCell ref="I66:I67"/>
    <mergeCell ref="J66:J67"/>
    <mergeCell ref="L66:L67"/>
    <mergeCell ref="M66:M67"/>
    <mergeCell ref="H64:H67"/>
    <mergeCell ref="I64:I65"/>
    <mergeCell ref="J64:J65"/>
    <mergeCell ref="K64:K67"/>
    <mergeCell ref="L64:L65"/>
    <mergeCell ref="M64:M65"/>
    <mergeCell ref="H60:H63"/>
    <mergeCell ref="I60:I61"/>
    <mergeCell ref="J60:J61"/>
    <mergeCell ref="K60:K63"/>
    <mergeCell ref="L60:L61"/>
    <mergeCell ref="M60:M61"/>
    <mergeCell ref="I62:I63"/>
    <mergeCell ref="J62:J63"/>
    <mergeCell ref="L62:L63"/>
    <mergeCell ref="M62:M63"/>
    <mergeCell ref="I58:I59"/>
    <mergeCell ref="J58:J59"/>
    <mergeCell ref="L58:L59"/>
    <mergeCell ref="M58:M59"/>
    <mergeCell ref="H56:H59"/>
    <mergeCell ref="I56:I57"/>
    <mergeCell ref="J56:J57"/>
    <mergeCell ref="K56:K59"/>
    <mergeCell ref="L56:L57"/>
    <mergeCell ref="M56:M57"/>
    <mergeCell ref="I54:I55"/>
    <mergeCell ref="J54:J55"/>
    <mergeCell ref="L54:L55"/>
    <mergeCell ref="M54:M55"/>
    <mergeCell ref="H52:H55"/>
    <mergeCell ref="I52:I53"/>
    <mergeCell ref="J52:J53"/>
    <mergeCell ref="K52:K55"/>
    <mergeCell ref="L52:L53"/>
    <mergeCell ref="M52:M53"/>
    <mergeCell ref="I50:I51"/>
    <mergeCell ref="J50:J51"/>
    <mergeCell ref="L50:L51"/>
    <mergeCell ref="M50:M51"/>
    <mergeCell ref="H48:H51"/>
    <mergeCell ref="I48:I49"/>
    <mergeCell ref="J48:J49"/>
    <mergeCell ref="K48:K51"/>
    <mergeCell ref="L48:L49"/>
    <mergeCell ref="M48:M49"/>
    <mergeCell ref="I46:I47"/>
    <mergeCell ref="J46:J47"/>
    <mergeCell ref="L46:L47"/>
    <mergeCell ref="M46:M47"/>
    <mergeCell ref="H44:H47"/>
    <mergeCell ref="I44:I45"/>
    <mergeCell ref="J44:J45"/>
    <mergeCell ref="K44:K47"/>
    <mergeCell ref="L44:L45"/>
    <mergeCell ref="M44:M45"/>
    <mergeCell ref="H40:H43"/>
    <mergeCell ref="I40:I41"/>
    <mergeCell ref="J40:J41"/>
    <mergeCell ref="K40:K43"/>
    <mergeCell ref="L40:L41"/>
    <mergeCell ref="M40:M41"/>
    <mergeCell ref="I42:I43"/>
    <mergeCell ref="J42:J43"/>
    <mergeCell ref="L42:L43"/>
    <mergeCell ref="M42:M43"/>
    <mergeCell ref="I38:I39"/>
    <mergeCell ref="J38:J39"/>
    <mergeCell ref="L38:L39"/>
    <mergeCell ref="M38:M39"/>
    <mergeCell ref="H36:H39"/>
    <mergeCell ref="I36:I37"/>
    <mergeCell ref="J36:J37"/>
    <mergeCell ref="K36:K39"/>
    <mergeCell ref="L36:L37"/>
    <mergeCell ref="M36:M37"/>
    <mergeCell ref="I34:I35"/>
    <mergeCell ref="J34:J35"/>
    <mergeCell ref="L34:L35"/>
    <mergeCell ref="M34:M35"/>
    <mergeCell ref="H32:H35"/>
    <mergeCell ref="I32:I33"/>
    <mergeCell ref="J32:J33"/>
    <mergeCell ref="K32:K35"/>
    <mergeCell ref="L32:L33"/>
    <mergeCell ref="M32:M33"/>
    <mergeCell ref="I30:I31"/>
    <mergeCell ref="J30:J31"/>
    <mergeCell ref="L30:L31"/>
    <mergeCell ref="M30:M31"/>
    <mergeCell ref="H28:H31"/>
    <mergeCell ref="I28:I29"/>
    <mergeCell ref="J28:J29"/>
    <mergeCell ref="K28:K31"/>
    <mergeCell ref="L28:L29"/>
    <mergeCell ref="M28:M29"/>
    <mergeCell ref="I26:I27"/>
    <mergeCell ref="J26:J27"/>
    <mergeCell ref="L26:L27"/>
    <mergeCell ref="M26:M27"/>
    <mergeCell ref="H24:H27"/>
    <mergeCell ref="I24:I25"/>
    <mergeCell ref="J24:J25"/>
    <mergeCell ref="K24:K27"/>
    <mergeCell ref="L24:L25"/>
    <mergeCell ref="M24:M25"/>
    <mergeCell ref="I22:I23"/>
    <mergeCell ref="J22:J23"/>
    <mergeCell ref="L22:L23"/>
    <mergeCell ref="M22:M23"/>
    <mergeCell ref="H20:H23"/>
    <mergeCell ref="I20:I21"/>
    <mergeCell ref="J20:J21"/>
    <mergeCell ref="K20:K23"/>
    <mergeCell ref="L20:L21"/>
    <mergeCell ref="M20:M21"/>
    <mergeCell ref="I18:I19"/>
    <mergeCell ref="J18:J19"/>
    <mergeCell ref="L18:L19"/>
    <mergeCell ref="M18:M19"/>
    <mergeCell ref="H16:H19"/>
    <mergeCell ref="I16:I17"/>
    <mergeCell ref="J16:J17"/>
    <mergeCell ref="K16:K19"/>
    <mergeCell ref="L16:L17"/>
    <mergeCell ref="M16:M17"/>
    <mergeCell ref="I14:I15"/>
    <mergeCell ref="J14:J15"/>
    <mergeCell ref="L14:L15"/>
    <mergeCell ref="M14:M15"/>
    <mergeCell ref="H12:H15"/>
    <mergeCell ref="I12:I13"/>
    <mergeCell ref="J12:J13"/>
    <mergeCell ref="K12:K15"/>
    <mergeCell ref="L12:L13"/>
    <mergeCell ref="M12:M13"/>
    <mergeCell ref="B1:M1"/>
    <mergeCell ref="B2:M2"/>
    <mergeCell ref="B3:M3"/>
    <mergeCell ref="E5:G5"/>
    <mergeCell ref="H5:J5"/>
    <mergeCell ref="K5:M5"/>
    <mergeCell ref="M8:M9"/>
    <mergeCell ref="I10:I11"/>
    <mergeCell ref="J10:J11"/>
    <mergeCell ref="L10:L11"/>
    <mergeCell ref="M10:M11"/>
    <mergeCell ref="E6:G6"/>
    <mergeCell ref="H6:J6"/>
    <mergeCell ref="K6:M6"/>
    <mergeCell ref="A7:D7"/>
    <mergeCell ref="H8:H11"/>
    <mergeCell ref="I8:I9"/>
    <mergeCell ref="J8:J9"/>
    <mergeCell ref="K8:K11"/>
    <mergeCell ref="L8:L9"/>
    <mergeCell ref="B5:D5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9"/>
  <sheetViews>
    <sheetView tabSelected="1" topLeftCell="B3" workbookViewId="0">
      <selection activeCell="B3" sqref="B3:M3"/>
    </sheetView>
  </sheetViews>
  <sheetFormatPr defaultColWidth="50.140625" defaultRowHeight="16.5" x14ac:dyDescent="0.3"/>
  <cols>
    <col min="1" max="1" width="14.85546875" style="32" bestFit="1" customWidth="1"/>
    <col min="2" max="2" width="48.42578125" style="34" bestFit="1" customWidth="1"/>
    <col min="3" max="3" width="9.5703125" style="34" customWidth="1"/>
    <col min="4" max="4" width="9.5703125" style="32" customWidth="1"/>
    <col min="5" max="5" width="8" style="32" bestFit="1" customWidth="1"/>
    <col min="6" max="6" width="49.42578125" style="34" bestFit="1" customWidth="1"/>
    <col min="7" max="7" width="8" style="32" bestFit="1" customWidth="1"/>
    <col min="8" max="8" width="9.140625" style="32" bestFit="1" customWidth="1"/>
    <col min="9" max="9" width="46.5703125" style="34" customWidth="1"/>
    <col min="10" max="10" width="8" style="32" bestFit="1" customWidth="1"/>
    <col min="11" max="11" width="9.140625" style="32" bestFit="1" customWidth="1"/>
    <col min="12" max="12" width="38.140625" style="34" customWidth="1"/>
    <col min="13" max="13" width="11.85546875" style="32" customWidth="1"/>
    <col min="14" max="16384" width="50.140625" style="32"/>
  </cols>
  <sheetData>
    <row r="1" spans="1:18" s="1" customFormat="1" ht="39.75" x14ac:dyDescent="0.7">
      <c r="B1" s="64" t="s">
        <v>108</v>
      </c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</row>
    <row r="2" spans="1:18" s="1" customFormat="1" ht="35.25" x14ac:dyDescent="0.45">
      <c r="B2" s="65" t="s">
        <v>109</v>
      </c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</row>
    <row r="3" spans="1:18" s="1" customFormat="1" ht="34.5" x14ac:dyDescent="0.45">
      <c r="B3" s="75" t="s">
        <v>61</v>
      </c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</row>
    <row r="4" spans="1:18" s="4" customFormat="1" ht="21" x14ac:dyDescent="0.4">
      <c r="A4" s="4" t="s">
        <v>0</v>
      </c>
      <c r="C4" s="5"/>
      <c r="F4" s="6"/>
      <c r="G4" s="7"/>
      <c r="H4" s="7"/>
      <c r="I4" s="7"/>
      <c r="J4" s="7"/>
      <c r="L4" s="5"/>
    </row>
    <row r="5" spans="1:18" s="11" customFormat="1" ht="30.75" x14ac:dyDescent="0.55000000000000004">
      <c r="A5" s="8">
        <v>56</v>
      </c>
      <c r="B5" s="9"/>
      <c r="C5" s="10"/>
      <c r="E5" s="66" t="s">
        <v>38</v>
      </c>
      <c r="F5" s="66"/>
      <c r="G5" s="66"/>
      <c r="H5" s="67" t="s">
        <v>39</v>
      </c>
      <c r="I5" s="67"/>
      <c r="J5" s="67"/>
      <c r="K5" s="66" t="s">
        <v>40</v>
      </c>
      <c r="L5" s="66"/>
      <c r="M5" s="66"/>
      <c r="Q5" s="10"/>
    </row>
    <row r="6" spans="1:18" s="12" customFormat="1" ht="33" customHeight="1" x14ac:dyDescent="0.5">
      <c r="B6" s="100" t="s">
        <v>170</v>
      </c>
      <c r="C6" s="14"/>
      <c r="E6" s="68" t="s">
        <v>167</v>
      </c>
      <c r="F6" s="68"/>
      <c r="G6" s="68"/>
      <c r="H6" s="71" t="s">
        <v>168</v>
      </c>
      <c r="I6" s="71"/>
      <c r="J6" s="71"/>
      <c r="K6" s="74" t="s">
        <v>169</v>
      </c>
      <c r="L6" s="74"/>
      <c r="M6" s="74"/>
      <c r="Q6" s="14"/>
    </row>
    <row r="7" spans="1:18" s="18" customFormat="1" ht="21" customHeight="1" x14ac:dyDescent="0.4">
      <c r="A7" s="79" t="s">
        <v>34</v>
      </c>
      <c r="B7" s="79"/>
      <c r="C7" s="79"/>
      <c r="D7" s="79"/>
      <c r="E7" s="16" t="s">
        <v>36</v>
      </c>
      <c r="F7" s="16" t="s">
        <v>37</v>
      </c>
      <c r="G7" s="16" t="s">
        <v>1</v>
      </c>
      <c r="H7" s="17" t="s">
        <v>35</v>
      </c>
      <c r="I7" s="16" t="s">
        <v>37</v>
      </c>
      <c r="J7" s="16" t="s">
        <v>1</v>
      </c>
      <c r="K7" s="17" t="s">
        <v>35</v>
      </c>
      <c r="L7" s="16" t="s">
        <v>37</v>
      </c>
      <c r="M7" s="16" t="s">
        <v>1</v>
      </c>
    </row>
    <row r="8" spans="1:18" s="19" customFormat="1" ht="21.75" customHeight="1" x14ac:dyDescent="0.4">
      <c r="A8" s="24">
        <v>1</v>
      </c>
      <c r="B8" s="36" t="s">
        <v>86</v>
      </c>
      <c r="C8" s="8"/>
      <c r="D8" s="24"/>
      <c r="E8" s="24">
        <f>IF(D8&lt;=$B$5,[1]Randon_Number!A3,HLOOKUP($A$5,[1]Randon_Number!$E$2:$BQ$258,[1]Draw_Sheet!E7+1,FALSE))</f>
        <v>1</v>
      </c>
      <c r="F8" s="35" t="str">
        <f t="shared" ref="F8:F39" si="0">VLOOKUP($E8,$A$8:$B$79,2,FALSE)</f>
        <v>CBS Kilkenny</v>
      </c>
      <c r="G8" s="52"/>
      <c r="H8" s="73">
        <v>1</v>
      </c>
      <c r="I8" s="70" t="str">
        <f>IF($E8=0,F9,IF($G8=$G9,"",IF($G8&gt;$G9,F8,F9)))</f>
        <v/>
      </c>
      <c r="J8" s="69"/>
      <c r="K8" s="73">
        <v>1</v>
      </c>
      <c r="L8" s="70" t="str">
        <f>IF($J8=$J10,"",IF($J8&gt;$J10,I8,I10))</f>
        <v/>
      </c>
      <c r="M8" s="69"/>
    </row>
    <row r="9" spans="1:18" s="19" customFormat="1" ht="21.75" customHeight="1" x14ac:dyDescent="0.4">
      <c r="A9" s="24">
        <v>2</v>
      </c>
      <c r="B9" s="46" t="s">
        <v>50</v>
      </c>
      <c r="C9" s="8"/>
      <c r="D9" s="24"/>
      <c r="E9" s="24">
        <f>IF(D9&lt;=$B$5,[1]Randon_Number!A4,HLOOKUP($A$5,[1]Randon_Number!$E$2:$BQ$258,[1]Draw_Sheet!E8+1,FALSE))</f>
        <v>2</v>
      </c>
      <c r="F9" s="35" t="str">
        <f t="shared" si="0"/>
        <v>Moyle Park College, Clondalkin</v>
      </c>
      <c r="G9" s="52"/>
      <c r="H9" s="73"/>
      <c r="I9" s="70"/>
      <c r="J9" s="69"/>
      <c r="K9" s="73"/>
      <c r="L9" s="70"/>
      <c r="M9" s="69"/>
    </row>
    <row r="10" spans="1:18" s="19" customFormat="1" ht="21.75" customHeight="1" x14ac:dyDescent="0.4">
      <c r="A10" s="24">
        <v>3</v>
      </c>
      <c r="B10" s="36" t="s">
        <v>171</v>
      </c>
      <c r="C10" s="8"/>
      <c r="D10" s="24"/>
      <c r="E10" s="24">
        <f>IF(D10&lt;=$B$5,[1]Randon_Number!A5,HLOOKUP($A$5,[1]Randon_Number!$E$2:$BQ$258,[1]Draw_Sheet!E9+1,FALSE))</f>
        <v>3</v>
      </c>
      <c r="F10" s="35" t="str">
        <f t="shared" si="0"/>
        <v>St. Joseph's S.S., Rush</v>
      </c>
      <c r="G10" s="52"/>
      <c r="H10" s="73"/>
      <c r="I10" s="70" t="str">
        <f>IF($E10=0,F11,IF($G10=$G11,"",IF($G10&gt;$G11,F10,F11)))</f>
        <v/>
      </c>
      <c r="J10" s="69"/>
      <c r="K10" s="73"/>
      <c r="L10" s="70" t="str">
        <f>IF($J12=$J14,"",IF($J12&gt;$J14,I12,I14))</f>
        <v/>
      </c>
      <c r="M10" s="69"/>
    </row>
    <row r="11" spans="1:18" s="19" customFormat="1" ht="21" x14ac:dyDescent="0.4">
      <c r="A11" s="24">
        <v>4</v>
      </c>
      <c r="B11" s="46" t="s">
        <v>66</v>
      </c>
      <c r="C11" s="8"/>
      <c r="D11" s="24"/>
      <c r="E11" s="24">
        <f>IF(D11&lt;=$B$5,[1]Randon_Number!A6,HLOOKUP($A$5,[1]Randon_Number!$E$2:$BQ$258,[1]Draw_Sheet!E10+1,FALSE))</f>
        <v>4</v>
      </c>
      <c r="F11" s="35" t="str">
        <f t="shared" si="0"/>
        <v>Marist College, Athlone</v>
      </c>
      <c r="G11" s="52"/>
      <c r="H11" s="73"/>
      <c r="I11" s="70"/>
      <c r="J11" s="69"/>
      <c r="K11" s="73"/>
      <c r="L11" s="70"/>
      <c r="M11" s="69"/>
    </row>
    <row r="12" spans="1:18" s="19" customFormat="1" ht="21" x14ac:dyDescent="0.4">
      <c r="A12" s="24">
        <v>5</v>
      </c>
      <c r="B12" s="46" t="s">
        <v>6</v>
      </c>
      <c r="C12" s="8"/>
      <c r="D12" s="24"/>
      <c r="E12" s="24">
        <f>IF(D12&lt;=$B$5,[1]Randon_Number!A7,HLOOKUP($A$5,[1]Randon_Number!$E$2:$BQ$258,[1]Draw_Sheet!E11+1,FALSE))</f>
        <v>5</v>
      </c>
      <c r="F12" s="35" t="str">
        <f t="shared" si="0"/>
        <v>Palmerstown C.S.</v>
      </c>
      <c r="G12" s="52"/>
      <c r="H12" s="73">
        <v>2</v>
      </c>
      <c r="I12" s="70" t="str">
        <f>IF($E12=0,F13,IF($G12=$G13,"",IF($G12&gt;$G13,F12,F13)))</f>
        <v/>
      </c>
      <c r="J12" s="69"/>
      <c r="K12" s="73">
        <v>2</v>
      </c>
      <c r="L12" s="70" t="str">
        <f>IF($J16=$J18,"",IF($J16&gt;$J18,I16,I18))</f>
        <v/>
      </c>
      <c r="M12" s="69"/>
      <c r="N12" s="23"/>
      <c r="O12" s="23"/>
      <c r="P12" s="23"/>
      <c r="Q12" s="23"/>
      <c r="R12" s="24"/>
    </row>
    <row r="13" spans="1:18" s="19" customFormat="1" ht="21" x14ac:dyDescent="0.4">
      <c r="A13" s="24">
        <v>6</v>
      </c>
      <c r="B13" s="21" t="s">
        <v>80</v>
      </c>
      <c r="C13" s="8"/>
      <c r="D13" s="24"/>
      <c r="E13" s="24">
        <f>IF(D13&lt;=$B$5,[1]Randon_Number!A8,HLOOKUP($A$5,[1]Randon_Number!$E$2:$BQ$258,[1]Draw_Sheet!E12+1,FALSE))</f>
        <v>6</v>
      </c>
      <c r="F13" s="35" t="str">
        <f t="shared" si="0"/>
        <v>St. Mark's C.S., Tallaght</v>
      </c>
      <c r="G13" s="52"/>
      <c r="H13" s="73"/>
      <c r="I13" s="70"/>
      <c r="J13" s="69"/>
      <c r="K13" s="73"/>
      <c r="L13" s="70"/>
      <c r="M13" s="69"/>
      <c r="N13" s="23"/>
      <c r="O13" s="23"/>
      <c r="P13" s="23"/>
      <c r="Q13" s="23"/>
      <c r="R13" s="24"/>
    </row>
    <row r="14" spans="1:18" s="19" customFormat="1" ht="21" x14ac:dyDescent="0.4">
      <c r="A14" s="24">
        <v>7</v>
      </c>
      <c r="B14" s="36" t="s">
        <v>22</v>
      </c>
      <c r="C14" s="8"/>
      <c r="D14" s="24"/>
      <c r="E14" s="24">
        <f>IF(D14&lt;=$B$5,[1]Randon_Number!A9,HLOOKUP($A$5,[1]Randon_Number!$E$2:$BQ$258,[1]Draw_Sheet!E13+1,FALSE))</f>
        <v>7</v>
      </c>
      <c r="F14" s="35" t="str">
        <f t="shared" si="0"/>
        <v>Portmarnock C.S.</v>
      </c>
      <c r="G14" s="52"/>
      <c r="H14" s="73"/>
      <c r="I14" s="70" t="str">
        <f>IF($E14=0,F15,IF($G14=$G15,"",IF($G14&gt;$G15,F14,F15)))</f>
        <v/>
      </c>
      <c r="J14" s="69"/>
      <c r="K14" s="73"/>
      <c r="L14" s="70" t="str">
        <f>IF($J20=$J22,"",IF($J20&gt;$J22,I20,I22))</f>
        <v/>
      </c>
      <c r="M14" s="69"/>
      <c r="N14" s="23"/>
      <c r="O14" s="23"/>
      <c r="P14" s="23"/>
      <c r="Q14" s="23"/>
      <c r="R14" s="24"/>
    </row>
    <row r="15" spans="1:18" s="19" customFormat="1" ht="21" x14ac:dyDescent="0.4">
      <c r="A15" s="24">
        <v>8</v>
      </c>
      <c r="B15" s="36" t="s">
        <v>51</v>
      </c>
      <c r="C15" s="8"/>
      <c r="D15" s="24"/>
      <c r="E15" s="24">
        <f>IF(D15&lt;=$B$5,[1]Randon_Number!A10,HLOOKUP($A$5,[1]Randon_Number!$E$2:$BQ$258,[1]Draw_Sheet!E14+1,FALSE))</f>
        <v>8</v>
      </c>
      <c r="F15" s="35" t="str">
        <f t="shared" si="0"/>
        <v>Arklow CBS</v>
      </c>
      <c r="G15" s="52"/>
      <c r="H15" s="73"/>
      <c r="I15" s="70"/>
      <c r="J15" s="69"/>
      <c r="K15" s="73"/>
      <c r="L15" s="70"/>
      <c r="M15" s="69"/>
      <c r="N15" s="23"/>
      <c r="O15" s="23"/>
      <c r="P15" s="23"/>
      <c r="Q15" s="23"/>
      <c r="R15" s="24"/>
    </row>
    <row r="16" spans="1:18" s="19" customFormat="1" ht="21" x14ac:dyDescent="0.4">
      <c r="A16" s="24">
        <v>9</v>
      </c>
      <c r="B16" s="45" t="s">
        <v>32</v>
      </c>
      <c r="C16" s="8"/>
      <c r="D16" s="24"/>
      <c r="E16" s="24">
        <f>IF(D16&lt;=$B$5,[1]Randon_Number!A11,HLOOKUP($A$5,[1]Randon_Number!$E$2:$BQ$258,[1]Draw_Sheet!E15+1,FALSE))</f>
        <v>9</v>
      </c>
      <c r="F16" s="35" t="str">
        <f t="shared" si="0"/>
        <v>Salesian College, Celbridge</v>
      </c>
      <c r="G16" s="52"/>
      <c r="H16" s="73">
        <v>3</v>
      </c>
      <c r="I16" s="70" t="str">
        <f>IF($E16=0,F17,IF($G16=$G17,"",IF($G16&gt;$G17,F16,F17)))</f>
        <v/>
      </c>
      <c r="J16" s="69"/>
      <c r="K16" s="73">
        <v>3</v>
      </c>
      <c r="L16" s="70" t="str">
        <f>IF($J24=$J26,"",IF($J24&gt;$J26,I24,I26))</f>
        <v/>
      </c>
      <c r="M16" s="69"/>
      <c r="N16" s="26"/>
      <c r="O16" s="26"/>
      <c r="P16" s="26"/>
      <c r="Q16" s="26"/>
      <c r="R16" s="24"/>
    </row>
    <row r="17" spans="1:17" s="19" customFormat="1" ht="21" x14ac:dyDescent="0.4">
      <c r="A17" s="24">
        <v>10</v>
      </c>
      <c r="B17" s="59" t="s">
        <v>92</v>
      </c>
      <c r="C17" s="8"/>
      <c r="D17" s="24"/>
      <c r="E17" s="24">
        <f>IF(D17&lt;=$B$5,[1]Randon_Number!A12,HLOOKUP($A$5,[1]Randon_Number!$E$2:$BQ$258,[1]Draw_Sheet!E16+1,FALSE))</f>
        <v>10</v>
      </c>
      <c r="F17" s="35" t="str">
        <f t="shared" si="0"/>
        <v>Luttrelstown C.C.</v>
      </c>
      <c r="G17" s="52"/>
      <c r="H17" s="73"/>
      <c r="I17" s="70"/>
      <c r="J17" s="69"/>
      <c r="K17" s="73"/>
      <c r="L17" s="70"/>
      <c r="M17" s="69"/>
      <c r="N17" s="27"/>
      <c r="O17" s="27"/>
      <c r="P17" s="27"/>
      <c r="Q17" s="27"/>
    </row>
    <row r="18" spans="1:17" s="19" customFormat="1" ht="21" x14ac:dyDescent="0.4">
      <c r="A18" s="24">
        <v>11</v>
      </c>
      <c r="B18" s="36" t="s">
        <v>71</v>
      </c>
      <c r="C18" s="8"/>
      <c r="D18" s="24"/>
      <c r="E18" s="24">
        <f>IF(D18&lt;=$B$5,[1]Randon_Number!A13,HLOOKUP($A$5,[1]Randon_Number!$E$2:$BQ$258,[1]Draw_Sheet!E17+1,FALSE))</f>
        <v>11</v>
      </c>
      <c r="F18" s="35" t="str">
        <f t="shared" si="0"/>
        <v>Ratoath College</v>
      </c>
      <c r="G18" s="52"/>
      <c r="H18" s="73"/>
      <c r="I18" s="70" t="str">
        <f>IF($E18=0,F19,IF($G18=$G19,"",IF($G18&gt;$G19,F18,F19)))</f>
        <v/>
      </c>
      <c r="J18" s="69"/>
      <c r="K18" s="73"/>
      <c r="L18" s="70" t="str">
        <f>IF($J28=$J30,"",IF($J28&gt;$J30,I28,I30))</f>
        <v/>
      </c>
      <c r="M18" s="69"/>
      <c r="N18" s="27"/>
      <c r="O18" s="27"/>
      <c r="P18" s="27"/>
      <c r="Q18" s="27"/>
    </row>
    <row r="19" spans="1:17" s="19" customFormat="1" ht="21" x14ac:dyDescent="0.4">
      <c r="A19" s="24">
        <v>12</v>
      </c>
      <c r="B19" s="35" t="s">
        <v>72</v>
      </c>
      <c r="C19" s="8"/>
      <c r="D19" s="24"/>
      <c r="E19" s="24">
        <f>IF(D19&lt;=$B$5,[1]Randon_Number!A14,HLOOKUP($A$5,[1]Randon_Number!$E$2:$BQ$258,[1]Draw_Sheet!E18+1,FALSE))</f>
        <v>12</v>
      </c>
      <c r="F19" s="35" t="str">
        <f t="shared" si="0"/>
        <v>Colaiste Ris, Dundalk</v>
      </c>
      <c r="G19" s="52"/>
      <c r="H19" s="73"/>
      <c r="I19" s="70"/>
      <c r="J19" s="69"/>
      <c r="K19" s="73"/>
      <c r="L19" s="70"/>
      <c r="M19" s="69"/>
      <c r="N19" s="27"/>
      <c r="O19" s="27"/>
      <c r="P19" s="27"/>
      <c r="Q19" s="27"/>
    </row>
    <row r="20" spans="1:17" s="19" customFormat="1" ht="21" x14ac:dyDescent="0.4">
      <c r="A20" s="24">
        <v>13</v>
      </c>
      <c r="B20" s="101" t="s">
        <v>2</v>
      </c>
      <c r="C20" s="8"/>
      <c r="D20" s="24"/>
      <c r="E20" s="24">
        <f>IF(D20&lt;=$B$5,[1]Randon_Number!A15,HLOOKUP($A$5,[1]Randon_Number!$E$2:$BQ$258,[1]Draw_Sheet!E19+1,FALSE))</f>
        <v>13</v>
      </c>
      <c r="F20" s="35" t="str">
        <f t="shared" si="0"/>
        <v>St. Joseph's CBS, Fairview</v>
      </c>
      <c r="G20" s="52">
        <v>1</v>
      </c>
      <c r="H20" s="73">
        <v>4</v>
      </c>
      <c r="I20" s="70" t="str">
        <f>IF($E20=0,F21,IF($G20=$G21,"",IF($G20&gt;$G21,F20,F21)))</f>
        <v>St. Joseph's CBS, Fairview</v>
      </c>
      <c r="J20" s="69"/>
      <c r="K20" s="73">
        <v>4</v>
      </c>
      <c r="L20" s="70" t="str">
        <f>IF($J32=$J34,"",IF($J32&gt;$J34,I32,I34))</f>
        <v/>
      </c>
      <c r="M20" s="69"/>
      <c r="N20" s="27"/>
      <c r="O20" s="27"/>
      <c r="P20" s="27"/>
      <c r="Q20" s="27"/>
    </row>
    <row r="21" spans="1:17" s="19" customFormat="1" ht="21" x14ac:dyDescent="0.4">
      <c r="A21" s="24">
        <v>14</v>
      </c>
      <c r="B21" s="101" t="s">
        <v>56</v>
      </c>
      <c r="C21" s="8"/>
      <c r="D21" s="24"/>
      <c r="E21" s="24">
        <f>IF(D21&lt;=$B$5,[1]Randon_Number!A16,HLOOKUP($A$5,[1]Randon_Number!$E$2:$BQ$258,[1]Draw_Sheet!E20+1,FALSE))</f>
        <v>14</v>
      </c>
      <c r="F21" s="35" t="str">
        <f t="shared" si="0"/>
        <v>BYE</v>
      </c>
      <c r="G21" s="52">
        <v>0</v>
      </c>
      <c r="H21" s="73"/>
      <c r="I21" s="70"/>
      <c r="J21" s="69"/>
      <c r="K21" s="73"/>
      <c r="L21" s="70"/>
      <c r="M21" s="69"/>
      <c r="N21" s="27"/>
      <c r="O21" s="27"/>
      <c r="P21" s="27"/>
      <c r="Q21" s="27"/>
    </row>
    <row r="22" spans="1:17" s="19" customFormat="1" ht="21" x14ac:dyDescent="0.4">
      <c r="A22" s="24">
        <v>15</v>
      </c>
      <c r="B22" s="36" t="s">
        <v>8</v>
      </c>
      <c r="C22" s="8"/>
      <c r="D22" s="24"/>
      <c r="E22" s="24">
        <f>IF(D22&lt;=$B$5,[1]Randon_Number!A17,HLOOKUP($A$5,[1]Randon_Number!$E$2:$BQ$258,[1]Draw_Sheet!E21+1,FALSE))</f>
        <v>15</v>
      </c>
      <c r="F22" s="35" t="str">
        <f t="shared" si="0"/>
        <v>St. Benildus College, Kilmacud</v>
      </c>
      <c r="G22" s="52"/>
      <c r="H22" s="73"/>
      <c r="I22" s="70" t="str">
        <f>IF($E22=0,F23,IF($G22=$G23,"",IF($G22&gt;$G23,F22,F23)))</f>
        <v/>
      </c>
      <c r="J22" s="69"/>
      <c r="K22" s="73"/>
      <c r="L22" s="70" t="str">
        <f>IF($J36=$J38,"",IF($J36&gt;$J38,I36,I38))</f>
        <v/>
      </c>
      <c r="M22" s="69"/>
      <c r="N22" s="27"/>
      <c r="O22" s="27"/>
      <c r="P22" s="27"/>
      <c r="Q22" s="27"/>
    </row>
    <row r="23" spans="1:17" s="19" customFormat="1" ht="21" x14ac:dyDescent="0.4">
      <c r="A23" s="24">
        <v>16</v>
      </c>
      <c r="B23" s="36" t="s">
        <v>127</v>
      </c>
      <c r="C23" s="8"/>
      <c r="D23" s="24"/>
      <c r="E23" s="24">
        <f>IF(D23&lt;=$B$5,[1]Randon_Number!A18,HLOOKUP($A$5,[1]Randon_Number!$E$2:$BQ$258,[1]Draw_Sheet!E22+1,FALSE))</f>
        <v>16</v>
      </c>
      <c r="F23" s="35" t="str">
        <f t="shared" si="0"/>
        <v>Colaiste an Mi, Navan</v>
      </c>
      <c r="G23" s="52"/>
      <c r="H23" s="73"/>
      <c r="I23" s="70"/>
      <c r="J23" s="69"/>
      <c r="K23" s="73"/>
      <c r="L23" s="70"/>
      <c r="M23" s="69"/>
      <c r="N23" s="27"/>
      <c r="O23" s="27"/>
      <c r="P23" s="27"/>
      <c r="Q23" s="27"/>
    </row>
    <row r="24" spans="1:17" s="19" customFormat="1" ht="21" x14ac:dyDescent="0.4">
      <c r="A24" s="24">
        <v>17</v>
      </c>
      <c r="B24" s="102" t="s">
        <v>29</v>
      </c>
      <c r="C24" s="8"/>
      <c r="D24" s="24"/>
      <c r="E24" s="24">
        <f>IF(D24&lt;=$B$5,[1]Randon_Number!A19,HLOOKUP($A$5,[1]Randon_Number!$E$2:$BQ$258,[1]Draw_Sheet!E23+1,FALSE))</f>
        <v>17</v>
      </c>
      <c r="F24" s="35" t="str">
        <f t="shared" si="0"/>
        <v>Colaiste na hInse, Laytown</v>
      </c>
      <c r="G24" s="52">
        <v>1</v>
      </c>
      <c r="H24" s="73">
        <v>5</v>
      </c>
      <c r="I24" s="70" t="str">
        <f>IF($E24=0,F25,IF($G24=$G25,"",IF($G24&gt;$G25,F24,F25)))</f>
        <v>Colaiste na hInse, Laytown</v>
      </c>
      <c r="J24" s="69"/>
      <c r="K24" s="73">
        <v>5</v>
      </c>
      <c r="L24" s="70" t="str">
        <f>IF($J40=$J42,"",IF($J40&gt;$J42,I40,I42))</f>
        <v/>
      </c>
      <c r="M24" s="69"/>
      <c r="N24" s="27"/>
      <c r="O24" s="27"/>
      <c r="P24" s="27"/>
      <c r="Q24" s="27"/>
    </row>
    <row r="25" spans="1:17" s="19" customFormat="1" ht="21" x14ac:dyDescent="0.4">
      <c r="A25" s="24">
        <v>18</v>
      </c>
      <c r="B25" s="103" t="s">
        <v>56</v>
      </c>
      <c r="C25" s="8"/>
      <c r="D25" s="24"/>
      <c r="E25" s="24">
        <f>IF(D25&lt;=$B$5,[1]Randon_Number!A20,HLOOKUP($A$5,[1]Randon_Number!$E$2:$BQ$258,[1]Draw_Sheet!E24+1,FALSE))</f>
        <v>18</v>
      </c>
      <c r="F25" s="35" t="str">
        <f t="shared" si="0"/>
        <v>BYE</v>
      </c>
      <c r="G25" s="52">
        <v>0</v>
      </c>
      <c r="H25" s="73"/>
      <c r="I25" s="70"/>
      <c r="J25" s="69"/>
      <c r="K25" s="73"/>
      <c r="L25" s="70"/>
      <c r="M25" s="69"/>
      <c r="N25" s="27"/>
      <c r="O25" s="27"/>
      <c r="P25" s="27"/>
      <c r="Q25" s="27"/>
    </row>
    <row r="26" spans="1:17" s="19" customFormat="1" ht="21" x14ac:dyDescent="0.4">
      <c r="A26" s="24">
        <v>19</v>
      </c>
      <c r="B26" s="36" t="s">
        <v>87</v>
      </c>
      <c r="C26" s="8"/>
      <c r="D26" s="24"/>
      <c r="E26" s="24">
        <f>IF(D26&lt;=$B$5,[1]Randon_Number!A21,HLOOKUP($A$5,[1]Randon_Number!$E$2:$BQ$258,[1]Draw_Sheet!E25+1,FALSE))</f>
        <v>19</v>
      </c>
      <c r="F26" s="35" t="str">
        <f t="shared" si="0"/>
        <v>Colaiste Chraobh Abhann, Kilcoole</v>
      </c>
      <c r="G26" s="52"/>
      <c r="H26" s="73"/>
      <c r="I26" s="70" t="str">
        <f>IF($E26=0,F27,IF($G26=$G27,"",IF($G26&gt;$G27,F26,F27)))</f>
        <v/>
      </c>
      <c r="J26" s="69"/>
      <c r="K26" s="73"/>
      <c r="L26" s="70" t="str">
        <f>IF($J44=$J46,"",IF($J44&gt;$J46,I44,I46))</f>
        <v/>
      </c>
      <c r="M26" s="69"/>
      <c r="N26" s="27"/>
      <c r="O26" s="27"/>
      <c r="P26" s="27"/>
      <c r="Q26" s="27"/>
    </row>
    <row r="27" spans="1:17" s="19" customFormat="1" ht="21" x14ac:dyDescent="0.4">
      <c r="A27" s="24">
        <v>20</v>
      </c>
      <c r="B27" s="36" t="s">
        <v>84</v>
      </c>
      <c r="C27" s="8"/>
      <c r="D27" s="24"/>
      <c r="E27" s="24">
        <f>IF(D27&lt;=$B$5,[1]Randon_Number!A22,HLOOKUP($A$5,[1]Randon_Number!$E$2:$BQ$258,[1]Draw_Sheet!E26+1,FALSE))</f>
        <v>20</v>
      </c>
      <c r="F27" s="35" t="str">
        <f t="shared" si="0"/>
        <v>Colaiste Choilm, Tullamore</v>
      </c>
      <c r="G27" s="52"/>
      <c r="H27" s="73"/>
      <c r="I27" s="70"/>
      <c r="J27" s="69"/>
      <c r="K27" s="73"/>
      <c r="L27" s="70"/>
      <c r="M27" s="69"/>
      <c r="N27" s="27"/>
      <c r="O27" s="27"/>
      <c r="P27" s="27"/>
      <c r="Q27" s="27"/>
    </row>
    <row r="28" spans="1:17" s="19" customFormat="1" ht="21" x14ac:dyDescent="0.4">
      <c r="A28" s="24">
        <v>21</v>
      </c>
      <c r="B28" s="101" t="s">
        <v>13</v>
      </c>
      <c r="C28" s="8"/>
      <c r="D28" s="24"/>
      <c r="E28" s="24">
        <f>IF(D28&lt;=$B$5,[1]Randon_Number!A23,HLOOKUP($A$5,[1]Randon_Number!$E$2:$BQ$258,[1]Draw_Sheet!E27+1,FALSE))</f>
        <v>21</v>
      </c>
      <c r="F28" s="35" t="str">
        <f t="shared" si="0"/>
        <v>Beneavin College, Finglas</v>
      </c>
      <c r="G28" s="52">
        <v>1</v>
      </c>
      <c r="H28" s="73">
        <v>6</v>
      </c>
      <c r="I28" s="70" t="str">
        <f>IF($E28=0,F29,IF($G28=$G29,"",IF($G28&gt;$G29,F28,F29)))</f>
        <v>Beneavin College, Finglas</v>
      </c>
      <c r="J28" s="69"/>
      <c r="K28" s="73">
        <v>6</v>
      </c>
      <c r="L28" s="70" t="str">
        <f>IF($J48=$J50,"",IF($J48&gt;$J50,I48,I50))</f>
        <v/>
      </c>
      <c r="M28" s="69"/>
      <c r="N28" s="27"/>
      <c r="O28" s="27"/>
      <c r="P28" s="27"/>
      <c r="Q28" s="27"/>
    </row>
    <row r="29" spans="1:17" s="19" customFormat="1" ht="21" x14ac:dyDescent="0.4">
      <c r="A29" s="24">
        <v>22</v>
      </c>
      <c r="B29" s="101" t="s">
        <v>56</v>
      </c>
      <c r="C29" s="8"/>
      <c r="D29" s="24"/>
      <c r="E29" s="24">
        <f>IF(D29&lt;=$B$5,[1]Randon_Number!A24,HLOOKUP($A$5,[1]Randon_Number!$E$2:$BQ$258,[1]Draw_Sheet!E28+1,FALSE))</f>
        <v>22</v>
      </c>
      <c r="F29" s="35" t="str">
        <f t="shared" si="0"/>
        <v>BYE</v>
      </c>
      <c r="G29" s="52">
        <v>0</v>
      </c>
      <c r="H29" s="73"/>
      <c r="I29" s="70"/>
      <c r="J29" s="69"/>
      <c r="K29" s="73"/>
      <c r="L29" s="70"/>
      <c r="M29" s="69"/>
      <c r="N29" s="27"/>
      <c r="O29" s="27"/>
      <c r="P29" s="27"/>
      <c r="Q29" s="27"/>
    </row>
    <row r="30" spans="1:17" s="19" customFormat="1" ht="20.25" customHeight="1" x14ac:dyDescent="0.4">
      <c r="A30" s="24">
        <v>23</v>
      </c>
      <c r="B30" s="46" t="s">
        <v>5</v>
      </c>
      <c r="C30" s="8"/>
      <c r="D30" s="24"/>
      <c r="E30" s="24">
        <f>IF(D30&lt;=$B$5,[1]Randon_Number!A25,HLOOKUP($A$5,[1]Randon_Number!$E$2:$BQ$258,[1]Draw_Sheet!E29+1,FALSE))</f>
        <v>23</v>
      </c>
      <c r="F30" s="35" t="str">
        <f t="shared" si="0"/>
        <v>De La Salle College, Dundalk</v>
      </c>
      <c r="G30" s="52"/>
      <c r="H30" s="73"/>
      <c r="I30" s="70" t="str">
        <f>IF($E30=0,F31,IF($G30=$G31,"",IF($G30&gt;$G31,F30,F31)))</f>
        <v/>
      </c>
      <c r="J30" s="69"/>
      <c r="K30" s="73"/>
      <c r="L30" s="70" t="str">
        <f>IF($J52=$J54,"",IF($J52&gt;$J54,I52,I54))</f>
        <v/>
      </c>
      <c r="M30" s="69"/>
      <c r="N30" s="27"/>
      <c r="O30" s="27"/>
      <c r="P30" s="27"/>
      <c r="Q30" s="27"/>
    </row>
    <row r="31" spans="1:17" s="19" customFormat="1" ht="21" x14ac:dyDescent="0.4">
      <c r="A31" s="24">
        <v>24</v>
      </c>
      <c r="B31" s="36" t="s">
        <v>33</v>
      </c>
      <c r="C31" s="8"/>
      <c r="D31" s="24"/>
      <c r="E31" s="24">
        <f>IF(D31&lt;=$B$5,[1]Randon_Number!A26,HLOOKUP($A$5,[1]Randon_Number!$E$2:$BQ$258,[1]Draw_Sheet!E30+1,FALSE))</f>
        <v>24</v>
      </c>
      <c r="F31" s="35" t="str">
        <f t="shared" si="0"/>
        <v>Colaiste Chiarain, Leixlip</v>
      </c>
      <c r="G31" s="52"/>
      <c r="H31" s="73"/>
      <c r="I31" s="70"/>
      <c r="J31" s="69"/>
      <c r="K31" s="73"/>
      <c r="L31" s="70"/>
      <c r="M31" s="69"/>
      <c r="N31" s="27"/>
      <c r="O31" s="27"/>
      <c r="P31" s="27"/>
      <c r="Q31" s="27"/>
    </row>
    <row r="32" spans="1:17" s="19" customFormat="1" ht="20.25" customHeight="1" x14ac:dyDescent="0.4">
      <c r="A32" s="24">
        <v>25</v>
      </c>
      <c r="B32" s="101" t="s">
        <v>30</v>
      </c>
      <c r="C32" s="8"/>
      <c r="D32" s="24"/>
      <c r="E32" s="24">
        <f>IF(D32&lt;=$B$5,[1]Randon_Number!A27,HLOOKUP($A$5,[1]Randon_Number!$E$2:$BQ$258,[1]Draw_Sheet!E31+1,FALSE))</f>
        <v>25</v>
      </c>
      <c r="F32" s="35" t="str">
        <f t="shared" si="0"/>
        <v>Confey College, Leixlip</v>
      </c>
      <c r="G32" s="52">
        <v>1</v>
      </c>
      <c r="H32" s="73">
        <v>7</v>
      </c>
      <c r="I32" s="70" t="str">
        <f>IF($E32=0,F33,IF($G32=$G33,"",IF($G32&gt;$G33,F32,F33)))</f>
        <v>Confey College, Leixlip</v>
      </c>
      <c r="J32" s="69"/>
      <c r="K32" s="73">
        <v>7</v>
      </c>
      <c r="L32" s="70" t="str">
        <f>IF($J56=$J58,"",IF($J56&gt;$J58,I56,I58))</f>
        <v/>
      </c>
      <c r="M32" s="69"/>
      <c r="N32" s="27"/>
      <c r="O32" s="27"/>
      <c r="P32" s="27"/>
      <c r="Q32" s="27"/>
    </row>
    <row r="33" spans="1:17" s="19" customFormat="1" ht="20.25" customHeight="1" x14ac:dyDescent="0.4">
      <c r="A33" s="24">
        <v>26</v>
      </c>
      <c r="B33" s="101" t="s">
        <v>56</v>
      </c>
      <c r="C33" s="8"/>
      <c r="D33" s="24"/>
      <c r="E33" s="24">
        <f>IF(D33&lt;=$B$5,[1]Randon_Number!A28,HLOOKUP($A$5,[1]Randon_Number!$E$2:$BQ$258,[1]Draw_Sheet!E32+1,FALSE))</f>
        <v>26</v>
      </c>
      <c r="F33" s="35" t="str">
        <f t="shared" si="0"/>
        <v>BYE</v>
      </c>
      <c r="G33" s="52">
        <v>0</v>
      </c>
      <c r="H33" s="73"/>
      <c r="I33" s="70"/>
      <c r="J33" s="69"/>
      <c r="K33" s="73"/>
      <c r="L33" s="70"/>
      <c r="M33" s="69"/>
      <c r="N33" s="27"/>
      <c r="O33" s="27"/>
      <c r="P33" s="27"/>
      <c r="Q33" s="27"/>
    </row>
    <row r="34" spans="1:17" s="19" customFormat="1" ht="21" x14ac:dyDescent="0.4">
      <c r="A34" s="24">
        <v>27</v>
      </c>
      <c r="B34" s="36" t="s">
        <v>3</v>
      </c>
      <c r="C34" s="8"/>
      <c r="D34" s="24"/>
      <c r="E34" s="24">
        <f>IF(D34&lt;=$B$5,[1]Randon_Number!A29,HLOOKUP($A$5,[1]Randon_Number!$E$2:$BQ$258,[1]Draw_Sheet!E33+1,FALSE))</f>
        <v>27</v>
      </c>
      <c r="F34" s="35" t="str">
        <f t="shared" si="0"/>
        <v>Firhouse C.C.</v>
      </c>
      <c r="G34" s="52"/>
      <c r="H34" s="73"/>
      <c r="I34" s="70" t="str">
        <f>IF($E34=0,F35,IF($G34=$G35,"",IF($G34&gt;$G35,F34,F35)))</f>
        <v/>
      </c>
      <c r="J34" s="69"/>
      <c r="K34" s="73"/>
      <c r="L34" s="70" t="str">
        <f>IF($J60=$J62,"",IF($J60&gt;$J62,I60,I62))</f>
        <v/>
      </c>
      <c r="M34" s="69"/>
      <c r="N34" s="27"/>
      <c r="O34" s="27"/>
      <c r="P34" s="27"/>
      <c r="Q34" s="27"/>
    </row>
    <row r="35" spans="1:17" s="19" customFormat="1" ht="21" x14ac:dyDescent="0.4">
      <c r="A35" s="24">
        <v>28</v>
      </c>
      <c r="B35" s="35" t="s">
        <v>58</v>
      </c>
      <c r="C35" s="8"/>
      <c r="D35" s="24"/>
      <c r="E35" s="24">
        <f>IF(D35&lt;=$B$5,[1]Randon_Number!A30,HLOOKUP($A$5,[1]Randon_Number!$E$2:$BQ$258,[1]Draw_Sheet!E34+1,FALSE))</f>
        <v>28</v>
      </c>
      <c r="F35" s="35" t="str">
        <f t="shared" si="0"/>
        <v>Colaiste Pobail Setanta, Clonee</v>
      </c>
      <c r="G35" s="52"/>
      <c r="H35" s="73"/>
      <c r="I35" s="70"/>
      <c r="J35" s="69"/>
      <c r="K35" s="73"/>
      <c r="L35" s="70"/>
      <c r="M35" s="69"/>
      <c r="N35" s="27"/>
      <c r="O35" s="27"/>
      <c r="P35" s="27"/>
      <c r="Q35" s="27"/>
    </row>
    <row r="36" spans="1:17" s="19" customFormat="1" ht="21" x14ac:dyDescent="0.4">
      <c r="A36" s="24">
        <v>29</v>
      </c>
      <c r="B36" s="36" t="s">
        <v>57</v>
      </c>
      <c r="C36" s="8"/>
      <c r="D36" s="24"/>
      <c r="E36" s="24">
        <f>IF(D36&lt;=$B$5,[1]Randon_Number!A31,HLOOKUP($A$5,[1]Randon_Number!$E$2:$BQ$258,[1]Draw_Sheet!E35+1,FALSE))</f>
        <v>29</v>
      </c>
      <c r="F36" s="35" t="str">
        <f t="shared" si="0"/>
        <v>Old Bawn C.S., Tallaght</v>
      </c>
      <c r="G36" s="52"/>
      <c r="H36" s="73">
        <v>8</v>
      </c>
      <c r="I36" s="70" t="str">
        <f>IF($E36=0,F37,IF($G36=$G37,"",IF($G36&gt;$G37,F36,F37)))</f>
        <v/>
      </c>
      <c r="J36" s="69"/>
      <c r="K36" s="73">
        <v>8</v>
      </c>
      <c r="L36" s="70" t="str">
        <f>IF($J64=$J66,"",IF($J64&gt;$J66,I64,I66))</f>
        <v/>
      </c>
      <c r="M36" s="69"/>
      <c r="N36" s="27"/>
      <c r="O36" s="27"/>
      <c r="P36" s="27"/>
      <c r="Q36" s="27"/>
    </row>
    <row r="37" spans="1:17" s="19" customFormat="1" ht="21" x14ac:dyDescent="0.4">
      <c r="A37" s="24">
        <v>30</v>
      </c>
      <c r="B37" s="36" t="s">
        <v>10</v>
      </c>
      <c r="C37" s="8"/>
      <c r="D37" s="24"/>
      <c r="E37" s="24">
        <f>IF(D37&lt;=$B$5,[1]Randon_Number!A32,HLOOKUP($A$5,[1]Randon_Number!$E$2:$BQ$258,[1]Draw_Sheet!E36+1,FALSE))</f>
        <v>30</v>
      </c>
      <c r="F37" s="35" t="str">
        <f t="shared" si="0"/>
        <v>Clonkeen College</v>
      </c>
      <c r="G37" s="52"/>
      <c r="H37" s="73"/>
      <c r="I37" s="70"/>
      <c r="J37" s="69"/>
      <c r="K37" s="73"/>
      <c r="L37" s="70"/>
      <c r="M37" s="69"/>
      <c r="N37" s="27"/>
      <c r="O37" s="27"/>
      <c r="P37" s="27"/>
      <c r="Q37" s="27"/>
    </row>
    <row r="38" spans="1:17" s="19" customFormat="1" ht="21" x14ac:dyDescent="0.4">
      <c r="A38" s="24">
        <v>31</v>
      </c>
      <c r="B38" s="36" t="s">
        <v>79</v>
      </c>
      <c r="C38" s="8"/>
      <c r="D38" s="24"/>
      <c r="E38" s="24">
        <f>IF(D38&lt;=$B$5,[1]Randon_Number!A33,HLOOKUP($A$5,[1]Randon_Number!$E$2:$BQ$258,[1]Draw_Sheet!E37+1,FALSE))</f>
        <v>31</v>
      </c>
      <c r="F38" s="35" t="str">
        <f t="shared" si="0"/>
        <v>Colaiste Phadraig CBS, Lucan</v>
      </c>
      <c r="G38" s="52"/>
      <c r="H38" s="73"/>
      <c r="I38" s="70" t="str">
        <f>IF($E38=0,F39,IF($G38=$G39,"",IF($G38&gt;$G39,F38,F39)))</f>
        <v/>
      </c>
      <c r="J38" s="69"/>
      <c r="K38" s="73"/>
      <c r="L38" s="70" t="str">
        <f>IF($J68=$J70,"",IF($J68&gt;$J70,I68,I70))</f>
        <v/>
      </c>
      <c r="M38" s="69"/>
      <c r="N38" s="27"/>
      <c r="O38" s="27"/>
      <c r="P38" s="27"/>
      <c r="Q38" s="27"/>
    </row>
    <row r="39" spans="1:17" s="19" customFormat="1" ht="21" x14ac:dyDescent="0.4">
      <c r="A39" s="24">
        <v>32</v>
      </c>
      <c r="B39" s="36" t="s">
        <v>78</v>
      </c>
      <c r="C39" s="8"/>
      <c r="D39" s="24"/>
      <c r="E39" s="24">
        <f>IF(D39&lt;=$B$5,[1]Randon_Number!A34,HLOOKUP($A$5,[1]Randon_Number!$E$2:$BQ$258,[1]Draw_Sheet!E38+1,FALSE))</f>
        <v>32</v>
      </c>
      <c r="F39" s="35" t="str">
        <f t="shared" si="0"/>
        <v>Kishoge C.C., Clonburris</v>
      </c>
      <c r="G39" s="52"/>
      <c r="H39" s="73"/>
      <c r="I39" s="70"/>
      <c r="J39" s="69"/>
      <c r="K39" s="73"/>
      <c r="L39" s="70"/>
      <c r="M39" s="69"/>
      <c r="N39" s="27"/>
      <c r="O39" s="27"/>
      <c r="P39" s="27"/>
      <c r="Q39" s="27"/>
    </row>
    <row r="40" spans="1:17" s="19" customFormat="1" ht="21" x14ac:dyDescent="0.4">
      <c r="A40" s="24">
        <v>33</v>
      </c>
      <c r="B40" s="36" t="s">
        <v>138</v>
      </c>
      <c r="C40" s="8"/>
      <c r="D40" s="24"/>
      <c r="E40" s="24">
        <f>IF(D40&lt;=$B$5,[1]Randon_Number!A35,HLOOKUP($A$5,[1]Randon_Number!$E$2:$BQ$258,[1]Draw_Sheet!E39+1,FALSE))</f>
        <v>33</v>
      </c>
      <c r="F40" s="35" t="str">
        <f t="shared" ref="F40:F71" si="1">VLOOKUP($E40,$A$8:$B$79,2,FALSE)</f>
        <v>Celbridge C.S.</v>
      </c>
      <c r="G40" s="52"/>
      <c r="H40" s="73">
        <v>9</v>
      </c>
      <c r="I40" s="70" t="str">
        <f>IF($E40=0,F41,IF($G40=$G41,"",IF($G40&gt;$G41,F40,F41)))</f>
        <v/>
      </c>
      <c r="J40" s="69"/>
      <c r="K40" s="73">
        <v>9</v>
      </c>
      <c r="L40" s="70" t="str">
        <f>IF($J68=$J70,"",IF($J68&gt;$J70,I68,I70))</f>
        <v/>
      </c>
      <c r="M40" s="69"/>
      <c r="N40" s="27"/>
      <c r="O40" s="27"/>
      <c r="P40" s="27"/>
      <c r="Q40" s="27"/>
    </row>
    <row r="41" spans="1:17" s="19" customFormat="1" ht="21" x14ac:dyDescent="0.4">
      <c r="A41" s="24">
        <v>34</v>
      </c>
      <c r="B41" s="36" t="s">
        <v>17</v>
      </c>
      <c r="C41" s="8"/>
      <c r="D41" s="24"/>
      <c r="E41" s="24">
        <f>IF(D41&lt;=$B$5,[1]Randon_Number!A36,HLOOKUP($A$5,[1]Randon_Number!$E$2:$BQ$258,[1]Draw_Sheet!E40+1,FALSE))</f>
        <v>34</v>
      </c>
      <c r="F41" s="35" t="str">
        <f t="shared" si="1"/>
        <v>Chanel College, Coolock</v>
      </c>
      <c r="G41" s="52"/>
      <c r="H41" s="73"/>
      <c r="I41" s="70"/>
      <c r="J41" s="69"/>
      <c r="K41" s="73"/>
      <c r="L41" s="70"/>
      <c r="M41" s="69"/>
      <c r="N41" s="27"/>
      <c r="O41" s="27"/>
      <c r="P41" s="27"/>
      <c r="Q41" s="27"/>
    </row>
    <row r="42" spans="1:17" s="19" customFormat="1" ht="21" x14ac:dyDescent="0.4">
      <c r="A42" s="24">
        <v>35</v>
      </c>
      <c r="B42" s="101" t="s">
        <v>70</v>
      </c>
      <c r="C42" s="8"/>
      <c r="D42" s="24"/>
      <c r="E42" s="24">
        <f>IF(D42&lt;=$B$5,[1]Randon_Number!A37,HLOOKUP($A$5,[1]Randon_Number!$E$2:$BQ$258,[1]Draw_Sheet!E41+1,FALSE))</f>
        <v>35</v>
      </c>
      <c r="F42" s="35" t="str">
        <f t="shared" si="1"/>
        <v>Heywood C.S., Ballinakill</v>
      </c>
      <c r="G42" s="52">
        <v>1</v>
      </c>
      <c r="H42" s="73"/>
      <c r="I42" s="70" t="str">
        <f>IF($E42=0,F43,IF($G42=$G43,"",IF($G42&gt;$G43,F42,F43)))</f>
        <v>Heywood C.S., Ballinakill</v>
      </c>
      <c r="J42" s="69"/>
      <c r="K42" s="73"/>
      <c r="L42" s="70" t="str">
        <f>IF($J72=$J74,"",IF($J72&gt;$J74,I72,I74))</f>
        <v/>
      </c>
      <c r="M42" s="69"/>
      <c r="N42" s="27"/>
      <c r="O42" s="27"/>
      <c r="P42" s="27"/>
      <c r="Q42" s="27"/>
    </row>
    <row r="43" spans="1:17" s="19" customFormat="1" ht="21" x14ac:dyDescent="0.4">
      <c r="A43" s="24">
        <v>36</v>
      </c>
      <c r="B43" s="101" t="s">
        <v>56</v>
      </c>
      <c r="C43" s="8"/>
      <c r="D43" s="24"/>
      <c r="E43" s="24">
        <f>IF(D43&lt;=$B$5,[1]Randon_Number!A38,HLOOKUP($A$5,[1]Randon_Number!$E$2:$BQ$258,[1]Draw_Sheet!E42+1,FALSE))</f>
        <v>36</v>
      </c>
      <c r="F43" s="35" t="str">
        <f t="shared" si="1"/>
        <v>BYE</v>
      </c>
      <c r="G43" s="52">
        <v>0</v>
      </c>
      <c r="H43" s="73"/>
      <c r="I43" s="70"/>
      <c r="J43" s="69"/>
      <c r="K43" s="73"/>
      <c r="L43" s="70"/>
      <c r="M43" s="69"/>
      <c r="N43" s="27"/>
      <c r="O43" s="27"/>
      <c r="P43" s="27"/>
      <c r="Q43" s="27"/>
    </row>
    <row r="44" spans="1:17" s="19" customFormat="1" ht="21" x14ac:dyDescent="0.4">
      <c r="A44" s="24">
        <v>37</v>
      </c>
      <c r="B44" s="36" t="s">
        <v>52</v>
      </c>
      <c r="C44" s="8"/>
      <c r="D44" s="24"/>
      <c r="E44" s="24">
        <f>IF(D44&lt;=$B$5,[1]Randon_Number!A39,HLOOKUP($A$5,[1]Randon_Number!$E$2:$BQ$258,[1]Draw_Sheet!E43+1,FALSE))</f>
        <v>37</v>
      </c>
      <c r="F44" s="35" t="str">
        <f t="shared" si="1"/>
        <v>Wexford CBS</v>
      </c>
      <c r="G44" s="52"/>
      <c r="H44" s="73">
        <v>10</v>
      </c>
      <c r="I44" s="70" t="str">
        <f>IF($E44=0,F45,IF($G44=$G45,"",IF($G44&gt;$G45,F44,F45)))</f>
        <v/>
      </c>
      <c r="J44" s="69"/>
      <c r="K44" s="73">
        <v>10</v>
      </c>
      <c r="L44" s="70" t="str">
        <f>IF($J72=$J74,"",IF($J72&gt;$J74,I72,I74))</f>
        <v/>
      </c>
      <c r="M44" s="69"/>
      <c r="N44" s="27"/>
      <c r="O44" s="27"/>
      <c r="P44" s="27"/>
      <c r="Q44" s="27"/>
    </row>
    <row r="45" spans="1:17" s="19" customFormat="1" ht="21" x14ac:dyDescent="0.4">
      <c r="A45" s="24">
        <v>38</v>
      </c>
      <c r="B45" s="21" t="s">
        <v>43</v>
      </c>
      <c r="C45" s="8"/>
      <c r="D45" s="24"/>
      <c r="E45" s="24">
        <f>IF(D45&lt;=$B$5,[1]Randon_Number!A40,HLOOKUP($A$5,[1]Randon_Number!$E$2:$BQ$258,[1]Draw_Sheet!E44+1,FALSE))</f>
        <v>38</v>
      </c>
      <c r="F45" s="35" t="str">
        <f t="shared" si="1"/>
        <v>Malahide C.S.</v>
      </c>
      <c r="G45" s="52"/>
      <c r="H45" s="73"/>
      <c r="I45" s="70"/>
      <c r="J45" s="69"/>
      <c r="K45" s="73"/>
      <c r="L45" s="70"/>
      <c r="M45" s="69"/>
      <c r="N45" s="27"/>
      <c r="O45" s="27"/>
      <c r="P45" s="27"/>
      <c r="Q45" s="27"/>
    </row>
    <row r="46" spans="1:17" s="19" customFormat="1" ht="21" x14ac:dyDescent="0.4">
      <c r="A46" s="24">
        <v>39</v>
      </c>
      <c r="B46" s="36" t="s">
        <v>47</v>
      </c>
      <c r="C46" s="8"/>
      <c r="D46" s="24"/>
      <c r="E46" s="24">
        <f>IF(D46&lt;=$B$5,[1]Randon_Number!A41,HLOOKUP($A$5,[1]Randon_Number!$E$2:$BQ$258,[1]Draw_Sheet!E45+1,FALSE))</f>
        <v>39</v>
      </c>
      <c r="F46" s="35" t="str">
        <f t="shared" si="1"/>
        <v>St. Finian's College, Mullingar</v>
      </c>
      <c r="G46" s="52"/>
      <c r="H46" s="73"/>
      <c r="I46" s="70" t="str">
        <f>IF($E46=0,F47,IF($G46=$G47,"",IF($G46&gt;$G47,F46,F47)))</f>
        <v/>
      </c>
      <c r="J46" s="69"/>
      <c r="K46" s="73"/>
      <c r="L46" s="70" t="str">
        <f>IF($J76=$J78,"",IF($J76&gt;$J78,I76,I78))</f>
        <v/>
      </c>
      <c r="M46" s="69"/>
      <c r="N46" s="27"/>
      <c r="O46" s="27"/>
      <c r="P46" s="27"/>
      <c r="Q46" s="27"/>
    </row>
    <row r="47" spans="1:17" s="19" customFormat="1" ht="21" x14ac:dyDescent="0.4">
      <c r="A47" s="24">
        <v>40</v>
      </c>
      <c r="B47" s="36" t="s">
        <v>89</v>
      </c>
      <c r="C47" s="8"/>
      <c r="D47" s="24"/>
      <c r="E47" s="24">
        <f>IF(D47&lt;=$B$5,[1]Randon_Number!A42,HLOOKUP($A$5,[1]Randon_Number!$E$2:$BQ$258,[1]Draw_Sheet!E46+1,FALSE))</f>
        <v>40</v>
      </c>
      <c r="F47" s="35" t="str">
        <f t="shared" si="1"/>
        <v>Ballymakenny College, Drogheda</v>
      </c>
      <c r="G47" s="52"/>
      <c r="H47" s="73"/>
      <c r="I47" s="70"/>
      <c r="J47" s="69"/>
      <c r="K47" s="73"/>
      <c r="L47" s="70"/>
      <c r="M47" s="69"/>
      <c r="N47" s="27"/>
      <c r="O47" s="27"/>
      <c r="P47" s="27"/>
      <c r="Q47" s="27"/>
    </row>
    <row r="48" spans="1:17" s="19" customFormat="1" ht="21" x14ac:dyDescent="0.4">
      <c r="A48" s="24">
        <v>41</v>
      </c>
      <c r="B48" s="101" t="s">
        <v>96</v>
      </c>
      <c r="C48" s="8"/>
      <c r="D48" s="24"/>
      <c r="E48" s="24">
        <f>IF(D48&lt;=$B$5,[1]Randon_Number!A43,HLOOKUP($A$5,[1]Randon_Number!$E$2:$BQ$258,[1]Draw_Sheet!E47+1,FALSE))</f>
        <v>41</v>
      </c>
      <c r="F48" s="35" t="str">
        <f t="shared" si="1"/>
        <v>Temple Carrig School, Greystones</v>
      </c>
      <c r="G48" s="52">
        <v>1</v>
      </c>
      <c r="H48" s="73">
        <v>11</v>
      </c>
      <c r="I48" s="70" t="str">
        <f>IF($E48=0,F49,IF($G48=$G49,"",IF($G48&gt;$G49,F48,F49)))</f>
        <v>Temple Carrig School, Greystones</v>
      </c>
      <c r="J48" s="69"/>
      <c r="K48" s="73">
        <v>11</v>
      </c>
      <c r="L48" s="70" t="str">
        <f>IF($J76=$J78,"",IF($J76&gt;$J78,I76,I78))</f>
        <v/>
      </c>
      <c r="M48" s="69"/>
      <c r="N48" s="27"/>
      <c r="O48" s="27"/>
      <c r="P48" s="27"/>
      <c r="Q48" s="27"/>
    </row>
    <row r="49" spans="1:17" s="19" customFormat="1" ht="21" x14ac:dyDescent="0.4">
      <c r="A49" s="24">
        <v>42</v>
      </c>
      <c r="B49" s="96" t="s">
        <v>56</v>
      </c>
      <c r="C49" s="8"/>
      <c r="D49" s="24"/>
      <c r="E49" s="24">
        <f>IF(D49&lt;=$B$5,[1]Randon_Number!A44,HLOOKUP($A$5,[1]Randon_Number!$E$2:$BQ$258,[1]Draw_Sheet!E48+1,FALSE))</f>
        <v>42</v>
      </c>
      <c r="F49" s="35" t="str">
        <f t="shared" si="1"/>
        <v>BYE</v>
      </c>
      <c r="G49" s="52">
        <v>0</v>
      </c>
      <c r="H49" s="73"/>
      <c r="I49" s="70"/>
      <c r="J49" s="69"/>
      <c r="K49" s="73"/>
      <c r="L49" s="70"/>
      <c r="M49" s="69"/>
      <c r="N49" s="27"/>
      <c r="O49" s="27"/>
      <c r="P49" s="27"/>
      <c r="Q49" s="27"/>
    </row>
    <row r="50" spans="1:17" s="19" customFormat="1" ht="21" x14ac:dyDescent="0.4">
      <c r="A50" s="24">
        <v>43</v>
      </c>
      <c r="B50" s="36" t="s">
        <v>75</v>
      </c>
      <c r="C50" s="8"/>
      <c r="D50" s="24"/>
      <c r="E50" s="24">
        <f>IF(D50&lt;=$B$5,[1]Randon_Number!A45,HLOOKUP($A$5,[1]Randon_Number!$E$2:$BQ$258,[1]Draw_Sheet!E49+1,FALSE))</f>
        <v>43</v>
      </c>
      <c r="F50" s="35" t="str">
        <f t="shared" si="1"/>
        <v>Oatlands College, Mount Merrion</v>
      </c>
      <c r="G50" s="52"/>
      <c r="H50" s="73"/>
      <c r="I50" s="70" t="str">
        <f>IF($E50=0,F51,IF($G50=$G51,"",IF($G50&gt;$G51,F50,F51)))</f>
        <v/>
      </c>
      <c r="J50" s="69"/>
      <c r="K50" s="73"/>
      <c r="L50" s="70" t="str">
        <f>IF($J80=$J82,"",IF($J80&gt;$J82,I80,I82))</f>
        <v/>
      </c>
      <c r="M50" s="69"/>
      <c r="N50" s="27"/>
      <c r="O50" s="27"/>
      <c r="P50" s="27"/>
      <c r="Q50" s="27"/>
    </row>
    <row r="51" spans="1:17" s="19" customFormat="1" ht="21" x14ac:dyDescent="0.4">
      <c r="A51" s="24">
        <v>44</v>
      </c>
      <c r="B51" s="36" t="s">
        <v>28</v>
      </c>
      <c r="C51" s="8"/>
      <c r="D51" s="24"/>
      <c r="E51" s="24">
        <f>IF(D51&lt;=$B$5,[1]Randon_Number!A46,HLOOKUP($A$5,[1]Randon_Number!$E$2:$BQ$258,[1]Draw_Sheet!E50+1,FALSE))</f>
        <v>44</v>
      </c>
      <c r="F51" s="35" t="str">
        <f t="shared" si="1"/>
        <v>Ashbourne C.S.</v>
      </c>
      <c r="G51" s="52"/>
      <c r="H51" s="73"/>
      <c r="I51" s="70"/>
      <c r="J51" s="69"/>
      <c r="K51" s="73"/>
      <c r="L51" s="70"/>
      <c r="M51" s="69"/>
      <c r="N51" s="27"/>
      <c r="O51" s="27"/>
      <c r="P51" s="27"/>
      <c r="Q51" s="27"/>
    </row>
    <row r="52" spans="1:17" s="19" customFormat="1" ht="21" x14ac:dyDescent="0.4">
      <c r="A52" s="24">
        <v>45</v>
      </c>
      <c r="B52" s="101" t="s">
        <v>91</v>
      </c>
      <c r="C52" s="60"/>
      <c r="D52" s="39"/>
      <c r="E52" s="24">
        <f>IF(D52&lt;=$B$5,[1]Randon_Number!A47,HLOOKUP($A$5,[1]Randon_Number!$E$2:$BQ$258,[1]Draw_Sheet!E51+1,FALSE))</f>
        <v>45</v>
      </c>
      <c r="F52" s="35" t="str">
        <f t="shared" si="1"/>
        <v>St. MacDara's C.S., Templeogue</v>
      </c>
      <c r="G52" s="52">
        <v>1</v>
      </c>
      <c r="H52" s="73">
        <v>12</v>
      </c>
      <c r="I52" s="70" t="str">
        <f>IF($E52=0,F53,IF($G52=$G53,"",IF($G52&gt;$G53,F52,F53)))</f>
        <v>St. MacDara's C.S., Templeogue</v>
      </c>
      <c r="J52" s="69"/>
      <c r="K52" s="73">
        <v>12</v>
      </c>
      <c r="L52" s="70" t="str">
        <f>IF($J80=$J82,"",IF($J80&gt;$J82,I80,I82))</f>
        <v/>
      </c>
      <c r="M52" s="69"/>
      <c r="N52" s="27"/>
      <c r="O52" s="27"/>
      <c r="P52" s="27"/>
      <c r="Q52" s="27"/>
    </row>
    <row r="53" spans="1:17" s="19" customFormat="1" ht="21" x14ac:dyDescent="0.4">
      <c r="A53" s="24">
        <v>46</v>
      </c>
      <c r="B53" s="101" t="s">
        <v>56</v>
      </c>
      <c r="C53" s="8"/>
      <c r="D53" s="24"/>
      <c r="E53" s="24">
        <f>IF(D53&lt;=$B$5,[1]Randon_Number!A48,HLOOKUP($A$5,[1]Randon_Number!$E$2:$BQ$258,[1]Draw_Sheet!E52+1,FALSE))</f>
        <v>46</v>
      </c>
      <c r="F53" s="35" t="str">
        <f t="shared" si="1"/>
        <v>BYE</v>
      </c>
      <c r="G53" s="52">
        <v>0</v>
      </c>
      <c r="H53" s="73"/>
      <c r="I53" s="70"/>
      <c r="J53" s="69"/>
      <c r="K53" s="73"/>
      <c r="L53" s="70"/>
      <c r="M53" s="69"/>
      <c r="N53" s="27"/>
      <c r="O53" s="27"/>
      <c r="P53" s="27"/>
      <c r="Q53" s="27"/>
    </row>
    <row r="54" spans="1:17" s="19" customFormat="1" ht="21" x14ac:dyDescent="0.4">
      <c r="A54" s="24">
        <v>47</v>
      </c>
      <c r="B54" s="36" t="s">
        <v>7</v>
      </c>
      <c r="C54" s="8"/>
      <c r="D54" s="24"/>
      <c r="E54" s="24">
        <f>IF(D54&lt;=$B$5,[1]Randon_Number!A49,HLOOKUP($A$5,[1]Randon_Number!$E$2:$BQ$258,[1]Draw_Sheet!E53+1,FALSE))</f>
        <v>47</v>
      </c>
      <c r="F54" s="35" t="str">
        <f t="shared" si="1"/>
        <v>St. Paul's College, Raheny</v>
      </c>
      <c r="G54" s="52"/>
      <c r="H54" s="73"/>
      <c r="I54" s="70" t="str">
        <f>IF($E54=0,F55,IF($G54=$G55,"",IF($G54&gt;$G55,F54,F55)))</f>
        <v/>
      </c>
      <c r="J54" s="69"/>
      <c r="K54" s="73"/>
      <c r="L54" s="70" t="str">
        <f>IF($J84=$J86,"",IF($J84&gt;$J86,I84,I86))</f>
        <v/>
      </c>
      <c r="M54" s="69"/>
      <c r="N54" s="27"/>
      <c r="O54" s="27"/>
      <c r="P54" s="27"/>
      <c r="Q54" s="27"/>
    </row>
    <row r="55" spans="1:17" s="19" customFormat="1" ht="21" x14ac:dyDescent="0.4">
      <c r="A55" s="24">
        <v>48</v>
      </c>
      <c r="B55" s="36" t="s">
        <v>23</v>
      </c>
      <c r="C55" s="8"/>
      <c r="D55" s="24"/>
      <c r="E55" s="24">
        <f>IF(D55&lt;=$B$5,[1]Randon_Number!A50,HLOOKUP($A$5,[1]Randon_Number!$E$2:$BQ$258,[1]Draw_Sheet!E54+1,FALSE))</f>
        <v>48</v>
      </c>
      <c r="F55" s="35" t="str">
        <f t="shared" si="1"/>
        <v>St. Kieran's College, Kilkenny</v>
      </c>
      <c r="G55" s="52"/>
      <c r="H55" s="73"/>
      <c r="I55" s="70"/>
      <c r="J55" s="69"/>
      <c r="K55" s="73"/>
      <c r="L55" s="70"/>
      <c r="M55" s="69"/>
      <c r="N55" s="27"/>
      <c r="O55" s="27"/>
      <c r="P55" s="27"/>
      <c r="Q55" s="27"/>
    </row>
    <row r="56" spans="1:17" s="19" customFormat="1" ht="21" x14ac:dyDescent="0.4">
      <c r="A56" s="24">
        <v>49</v>
      </c>
      <c r="B56" s="36" t="s">
        <v>136</v>
      </c>
      <c r="C56" s="8"/>
      <c r="D56" s="24"/>
      <c r="E56" s="24">
        <f>IF(D56&lt;=$B$5,[1]Randon_Number!A51,HLOOKUP($A$5,[1]Randon_Number!$E$2:$BQ$258,[1]Draw_Sheet!E55+1,FALSE))</f>
        <v>49</v>
      </c>
      <c r="F56" s="35" t="str">
        <f t="shared" si="1"/>
        <v>Creagh College, Gorey</v>
      </c>
      <c r="G56" s="52"/>
      <c r="H56" s="73">
        <v>13</v>
      </c>
      <c r="I56" s="70" t="str">
        <f>IF($E56=0,F57,IF($G56=$G57,"",IF($G56&gt;$G57,F56,F57)))</f>
        <v/>
      </c>
      <c r="J56" s="69"/>
      <c r="K56" s="73">
        <v>13</v>
      </c>
      <c r="L56" s="70" t="str">
        <f>IF($J84=$J86,"",IF($J84&gt;$J86,I84,I86))</f>
        <v/>
      </c>
      <c r="M56" s="69"/>
      <c r="N56" s="27"/>
      <c r="O56" s="27"/>
      <c r="P56" s="27"/>
      <c r="Q56" s="27"/>
    </row>
    <row r="57" spans="1:17" s="19" customFormat="1" ht="21" x14ac:dyDescent="0.4">
      <c r="A57" s="24">
        <v>50</v>
      </c>
      <c r="B57" s="36" t="s">
        <v>95</v>
      </c>
      <c r="C57" s="8"/>
      <c r="D57" s="24"/>
      <c r="E57" s="24">
        <f>IF(D57&lt;=$B$5,[1]Randon_Number!A52,HLOOKUP($A$5,[1]Randon_Number!$E$2:$BQ$258,[1]Draw_Sheet!E56+1,FALSE))</f>
        <v>50</v>
      </c>
      <c r="F57" s="35" t="str">
        <f t="shared" si="1"/>
        <v>Holy Family C.S., Rathcoole</v>
      </c>
      <c r="G57" s="52"/>
      <c r="H57" s="73"/>
      <c r="I57" s="70"/>
      <c r="J57" s="69"/>
      <c r="K57" s="73"/>
      <c r="L57" s="70"/>
      <c r="M57" s="69"/>
      <c r="N57" s="27"/>
      <c r="O57" s="27"/>
      <c r="P57" s="27"/>
      <c r="Q57" s="27"/>
    </row>
    <row r="58" spans="1:17" s="19" customFormat="1" ht="21" x14ac:dyDescent="0.4">
      <c r="A58" s="24">
        <v>51</v>
      </c>
      <c r="B58" s="36" t="s">
        <v>25</v>
      </c>
      <c r="C58" s="8"/>
      <c r="D58" s="24"/>
      <c r="E58" s="24">
        <f>IF(D58&lt;=$B$5,[1]Randon_Number!A53,HLOOKUP($A$5,[1]Randon_Number!$E$2:$BQ$258,[1]Draw_Sheet!E57+1,FALSE))</f>
        <v>51</v>
      </c>
      <c r="F58" s="35" t="str">
        <f t="shared" si="1"/>
        <v>Colaiste Choilm CBS, Swords</v>
      </c>
      <c r="G58" s="52"/>
      <c r="H58" s="73"/>
      <c r="I58" s="70" t="str">
        <f>IF($E58=0,F59,IF($G58=$G59,"",IF($G58&gt;$G59,F58,F59)))</f>
        <v/>
      </c>
      <c r="J58" s="69"/>
      <c r="K58" s="73"/>
      <c r="L58" s="70" t="str">
        <f>IF($J88=$J90,"",IF($J88&gt;$J90,I88,I90))</f>
        <v/>
      </c>
      <c r="M58" s="69"/>
      <c r="N58" s="27"/>
      <c r="O58" s="27"/>
      <c r="P58" s="27"/>
      <c r="Q58" s="27"/>
    </row>
    <row r="59" spans="1:17" s="19" customFormat="1" ht="21" x14ac:dyDescent="0.4">
      <c r="A59" s="24">
        <v>52</v>
      </c>
      <c r="B59" s="36" t="s">
        <v>81</v>
      </c>
      <c r="C59" s="8"/>
      <c r="D59" s="24"/>
      <c r="E59" s="24">
        <f>IF(D59&lt;=$B$5,[1]Randon_Number!A54,HLOOKUP($A$5,[1]Randon_Number!$E$2:$BQ$258,[1]Draw_Sheet!E58+1,FALSE))</f>
        <v>52</v>
      </c>
      <c r="F59" s="35" t="str">
        <f t="shared" si="1"/>
        <v>Tallaght C.S.</v>
      </c>
      <c r="G59" s="52"/>
      <c r="H59" s="73"/>
      <c r="I59" s="70"/>
      <c r="J59" s="69"/>
      <c r="K59" s="73"/>
      <c r="L59" s="70"/>
      <c r="M59" s="69"/>
      <c r="N59" s="27"/>
      <c r="O59" s="27"/>
      <c r="P59" s="27"/>
      <c r="Q59" s="27"/>
    </row>
    <row r="60" spans="1:17" s="19" customFormat="1" ht="21" x14ac:dyDescent="0.4">
      <c r="A60" s="24">
        <v>53</v>
      </c>
      <c r="B60" s="36" t="s">
        <v>77</v>
      </c>
      <c r="C60" s="8"/>
      <c r="D60" s="24"/>
      <c r="E60" s="24">
        <f>IF(D60&lt;=$B$5,[1]Randon_Number!A55,HLOOKUP($A$5,[1]Randon_Number!$E$2:$BQ$258,[1]Draw_Sheet!E59+1,FALSE))</f>
        <v>53</v>
      </c>
      <c r="F60" s="35" t="str">
        <f t="shared" si="1"/>
        <v>Ardee C.S.</v>
      </c>
      <c r="G60" s="52"/>
      <c r="H60" s="73">
        <v>14</v>
      </c>
      <c r="I60" s="70" t="str">
        <f>IF($E60=0,F61,IF($G60=$G61,"",IF($G60&gt;$G61,F60,F61)))</f>
        <v/>
      </c>
      <c r="J60" s="69"/>
      <c r="K60" s="73">
        <v>14</v>
      </c>
      <c r="L60" s="70" t="str">
        <f>IF($J88=$J90,"",IF($J88&gt;$J90,I88,I90))</f>
        <v/>
      </c>
      <c r="M60" s="69"/>
      <c r="N60" s="27"/>
      <c r="O60" s="27"/>
      <c r="P60" s="27"/>
      <c r="Q60" s="27"/>
    </row>
    <row r="61" spans="1:17" s="19" customFormat="1" ht="21" x14ac:dyDescent="0.4">
      <c r="A61" s="24">
        <v>54</v>
      </c>
      <c r="B61" s="35" t="s">
        <v>176</v>
      </c>
      <c r="C61" s="8"/>
      <c r="D61" s="24"/>
      <c r="E61" s="24">
        <f>IF(D61&lt;=$B$5,[1]Randon_Number!A56,HLOOKUP($A$5,[1]Randon_Number!$E$2:$BQ$258,[1]Draw_Sheet!E60+1,FALSE))</f>
        <v>54</v>
      </c>
      <c r="F61" s="35" t="str">
        <f t="shared" si="1"/>
        <v>Lucan C.S.</v>
      </c>
      <c r="G61" s="52"/>
      <c r="H61" s="73"/>
      <c r="I61" s="70"/>
      <c r="J61" s="69"/>
      <c r="K61" s="73"/>
      <c r="L61" s="70"/>
      <c r="M61" s="69"/>
      <c r="N61" s="27"/>
      <c r="O61" s="27"/>
      <c r="P61" s="27"/>
      <c r="Q61" s="27"/>
    </row>
    <row r="62" spans="1:17" s="19" customFormat="1" ht="21" x14ac:dyDescent="0.4">
      <c r="A62" s="24">
        <v>55</v>
      </c>
      <c r="B62" s="36" t="s">
        <v>69</v>
      </c>
      <c r="C62" s="8"/>
      <c r="D62" s="24"/>
      <c r="E62" s="24">
        <f>IF(D62&lt;=$B$5,[1]Randon_Number!A57,HLOOKUP($A$5,[1]Randon_Number!$E$2:$BQ$258,[1]Draw_Sheet!E61+1,FALSE))</f>
        <v>55</v>
      </c>
      <c r="F62" s="35" t="str">
        <f t="shared" si="1"/>
        <v>Ardgillan C.C., Balbriggan</v>
      </c>
      <c r="G62" s="52"/>
      <c r="H62" s="73"/>
      <c r="I62" s="70" t="str">
        <f>IF($E62=0,F63,IF($G62=$G63,"",IF($G62&gt;$G63,F62,F63)))</f>
        <v/>
      </c>
      <c r="J62" s="69"/>
      <c r="K62" s="73"/>
      <c r="L62" s="70" t="str">
        <f>IF($J92=$J94,"",IF($J92&gt;$J94,I92,I94))</f>
        <v/>
      </c>
      <c r="M62" s="69"/>
      <c r="N62" s="27"/>
      <c r="O62" s="27"/>
      <c r="P62" s="27"/>
      <c r="Q62" s="27"/>
    </row>
    <row r="63" spans="1:17" s="19" customFormat="1" ht="21" x14ac:dyDescent="0.4">
      <c r="A63" s="24">
        <v>56</v>
      </c>
      <c r="B63" s="35" t="s">
        <v>21</v>
      </c>
      <c r="C63" s="8"/>
      <c r="D63" s="24"/>
      <c r="E63" s="24">
        <f>IF(D63&lt;=$B$5,[1]Randon_Number!A58,HLOOKUP($A$5,[1]Randon_Number!$E$2:$BQ$258,[1]Draw_Sheet!E62+1,FALSE))</f>
        <v>56</v>
      </c>
      <c r="F63" s="35" t="str">
        <f t="shared" si="1"/>
        <v>Drimnagh Castle CBS</v>
      </c>
      <c r="G63" s="52"/>
      <c r="H63" s="73"/>
      <c r="I63" s="70"/>
      <c r="J63" s="69"/>
      <c r="K63" s="73"/>
      <c r="L63" s="70"/>
      <c r="M63" s="69"/>
      <c r="N63" s="27"/>
      <c r="O63" s="27"/>
      <c r="P63" s="27"/>
      <c r="Q63" s="27"/>
    </row>
    <row r="64" spans="1:17" s="19" customFormat="1" ht="21" x14ac:dyDescent="0.4">
      <c r="A64" s="24">
        <v>57</v>
      </c>
      <c r="B64" s="101" t="s">
        <v>4</v>
      </c>
      <c r="C64" s="8"/>
      <c r="D64" s="24"/>
      <c r="E64" s="24">
        <f>IF(D64&lt;=$B$5,[1]Randon_Number!A59,HLOOKUP($A$5,[1]Randon_Number!$E$2:$BQ$258,[1]Draw_Sheet!E63+1,FALSE))</f>
        <v>57</v>
      </c>
      <c r="F64" s="35" t="str">
        <f t="shared" si="1"/>
        <v>Patrician S.S., Newbridge</v>
      </c>
      <c r="G64" s="52">
        <v>1</v>
      </c>
      <c r="H64" s="73">
        <v>15</v>
      </c>
      <c r="I64" s="70" t="str">
        <f>IF($E64=0,F65,IF($G64=$G65,"",IF($G64&gt;$G65,F64,F65)))</f>
        <v>Patrician S.S., Newbridge</v>
      </c>
      <c r="J64" s="69"/>
      <c r="K64" s="73">
        <v>15</v>
      </c>
      <c r="L64" s="70" t="str">
        <f>IF($J92=$J94,"",IF($J92&gt;$J94,I92,I94))</f>
        <v/>
      </c>
      <c r="M64" s="69"/>
      <c r="N64" s="27"/>
      <c r="O64" s="27"/>
      <c r="P64" s="27"/>
      <c r="Q64" s="27"/>
    </row>
    <row r="65" spans="1:17" s="19" customFormat="1" ht="21" x14ac:dyDescent="0.4">
      <c r="A65" s="24">
        <v>58</v>
      </c>
      <c r="B65" s="96" t="s">
        <v>56</v>
      </c>
      <c r="C65" s="8"/>
      <c r="D65" s="24"/>
      <c r="E65" s="24">
        <f>IF(D65&lt;=$B$5,[1]Randon_Number!A60,HLOOKUP($A$5,[1]Randon_Number!$E$2:$BQ$258,[1]Draw_Sheet!E64+1,FALSE))</f>
        <v>58</v>
      </c>
      <c r="F65" s="35" t="str">
        <f t="shared" si="1"/>
        <v>BYE</v>
      </c>
      <c r="G65" s="52">
        <v>0</v>
      </c>
      <c r="H65" s="73"/>
      <c r="I65" s="70"/>
      <c r="J65" s="69"/>
      <c r="K65" s="73"/>
      <c r="L65" s="70"/>
      <c r="M65" s="69"/>
      <c r="N65" s="27"/>
      <c r="O65" s="27"/>
      <c r="P65" s="27"/>
      <c r="Q65" s="27"/>
    </row>
    <row r="66" spans="1:17" s="19" customFormat="1" ht="21" x14ac:dyDescent="0.4">
      <c r="A66" s="24">
        <v>59</v>
      </c>
      <c r="B66" s="35" t="s">
        <v>82</v>
      </c>
      <c r="C66" s="8"/>
      <c r="D66" s="24"/>
      <c r="E66" s="24">
        <f>IF(D66&lt;=$B$5,[1]Randon_Number!A61,HLOOKUP($A$5,[1]Randon_Number!$E$2:$BQ$258,[1]Draw_Sheet!E65+1,FALSE))</f>
        <v>59</v>
      </c>
      <c r="F66" s="35" t="str">
        <f t="shared" si="1"/>
        <v>Naas CBS</v>
      </c>
      <c r="G66" s="52"/>
      <c r="H66" s="73"/>
      <c r="I66" s="70" t="str">
        <f>IF($E66=0,F67,IF($G66=$G67,"",IF($G66&gt;$G67,F66,F67)))</f>
        <v/>
      </c>
      <c r="J66" s="69"/>
      <c r="K66" s="73"/>
      <c r="L66" s="70" t="str">
        <f>IF($J96=$J98,"",IF($J96&gt;$J98,I96,I98))</f>
        <v/>
      </c>
      <c r="M66" s="69"/>
      <c r="N66" s="27"/>
      <c r="O66" s="27"/>
      <c r="P66" s="27"/>
      <c r="Q66" s="27"/>
    </row>
    <row r="67" spans="1:17" s="19" customFormat="1" ht="21" x14ac:dyDescent="0.4">
      <c r="A67" s="24">
        <v>60</v>
      </c>
      <c r="B67" s="36" t="s">
        <v>63</v>
      </c>
      <c r="C67" s="8"/>
      <c r="D67" s="24"/>
      <c r="E67" s="24">
        <f>IF(D67&lt;=$B$5,[1]Randon_Number!A62,HLOOKUP($A$5,[1]Randon_Number!$E$2:$BQ$258,[1]Draw_Sheet!E66+1,FALSE))</f>
        <v>60</v>
      </c>
      <c r="F67" s="35" t="str">
        <f t="shared" si="1"/>
        <v>Woodbrook College, Bray</v>
      </c>
      <c r="G67" s="52"/>
      <c r="H67" s="73"/>
      <c r="I67" s="70"/>
      <c r="J67" s="69"/>
      <c r="K67" s="73"/>
      <c r="L67" s="70"/>
      <c r="M67" s="69"/>
      <c r="N67" s="27"/>
      <c r="O67" s="27"/>
      <c r="P67" s="27"/>
      <c r="Q67" s="27"/>
    </row>
    <row r="68" spans="1:17" s="19" customFormat="1" ht="21" x14ac:dyDescent="0.4">
      <c r="A68" s="24">
        <v>61</v>
      </c>
      <c r="B68" s="46" t="s">
        <v>18</v>
      </c>
      <c r="C68" s="8"/>
      <c r="D68" s="24"/>
      <c r="E68" s="24">
        <f>IF(D68&lt;=$B$5,[1]Randon_Number!A63,HLOOKUP($A$5,[1]Randon_Number!$E$2:$BQ$258,[1]Draw_Sheet!E67+1,FALSE))</f>
        <v>61</v>
      </c>
      <c r="F68" s="35" t="str">
        <f t="shared" si="1"/>
        <v>Skerries C.C.</v>
      </c>
      <c r="G68" s="52"/>
      <c r="H68" s="73">
        <v>16</v>
      </c>
      <c r="I68" s="70" t="str">
        <f>IF($E68=0,F69,IF($G68=$G69,"",IF($G68&gt;$G69,F68,F69)))</f>
        <v/>
      </c>
      <c r="J68" s="69"/>
      <c r="K68" s="73">
        <v>16</v>
      </c>
      <c r="L68" s="70" t="str">
        <f>IF($J96=$J98,"",IF($J96&gt;$J98,I96,I98))</f>
        <v/>
      </c>
      <c r="M68" s="69"/>
      <c r="N68" s="27"/>
      <c r="O68" s="27"/>
      <c r="P68" s="27"/>
      <c r="Q68" s="27"/>
    </row>
    <row r="69" spans="1:17" s="19" customFormat="1" ht="21" x14ac:dyDescent="0.4">
      <c r="A69" s="24">
        <v>62</v>
      </c>
      <c r="B69" s="36" t="s">
        <v>83</v>
      </c>
      <c r="C69" s="8"/>
      <c r="D69" s="24"/>
      <c r="E69" s="24">
        <f>IF(D69&lt;=$B$5,[1]Randon_Number!A64,HLOOKUP($A$5,[1]Randon_Number!$E$2:$BQ$258,[1]Draw_Sheet!E68+1,FALSE))</f>
        <v>62</v>
      </c>
      <c r="F69" s="35" t="str">
        <f t="shared" si="1"/>
        <v>St. Joseph's S.S., Rochfortbridge</v>
      </c>
      <c r="G69" s="52"/>
      <c r="H69" s="73"/>
      <c r="I69" s="70"/>
      <c r="J69" s="69"/>
      <c r="K69" s="73"/>
      <c r="L69" s="70"/>
      <c r="M69" s="69"/>
      <c r="N69" s="27"/>
      <c r="O69" s="27"/>
      <c r="P69" s="27"/>
      <c r="Q69" s="27"/>
    </row>
    <row r="70" spans="1:17" s="19" customFormat="1" ht="21" x14ac:dyDescent="0.4">
      <c r="A70" s="24">
        <v>63</v>
      </c>
      <c r="B70" s="36" t="s">
        <v>85</v>
      </c>
      <c r="C70" s="8"/>
      <c r="D70" s="24"/>
      <c r="E70" s="24">
        <f>IF(D70&lt;=$B$5,[1]Randon_Number!A65,HLOOKUP($A$5,[1]Randon_Number!$E$2:$BQ$258,[1]Draw_Sheet!E69+1,FALSE))</f>
        <v>63</v>
      </c>
      <c r="F70" s="35" t="str">
        <f t="shared" si="1"/>
        <v>Scoil Mhuire C.S., Clane</v>
      </c>
      <c r="G70" s="52"/>
      <c r="H70" s="73"/>
      <c r="I70" s="70" t="str">
        <f>IF($E70=0,F71,IF($G70=$G71,"",IF($G70&gt;$G71,F70,F71)))</f>
        <v/>
      </c>
      <c r="J70" s="69"/>
      <c r="K70" s="73"/>
      <c r="L70" s="70" t="str">
        <f>IF($J100=$J102,"",IF($J100&gt;$J102,I100,I102))</f>
        <v/>
      </c>
      <c r="M70" s="69"/>
      <c r="N70" s="27"/>
      <c r="O70" s="27"/>
      <c r="P70" s="27"/>
      <c r="Q70" s="27"/>
    </row>
    <row r="71" spans="1:17" s="19" customFormat="1" ht="21" x14ac:dyDescent="0.4">
      <c r="A71" s="24">
        <v>64</v>
      </c>
      <c r="B71" s="62" t="s">
        <v>9</v>
      </c>
      <c r="C71" s="60"/>
      <c r="D71" s="39"/>
      <c r="E71" s="24">
        <f>IF(D71&lt;=$B$5,[1]Randon_Number!A66,HLOOKUP($A$5,[1]Randon_Number!$E$2:$BQ$258,[1]Draw_Sheet!E70+1,FALSE))</f>
        <v>64</v>
      </c>
      <c r="F71" s="35" t="str">
        <f t="shared" si="1"/>
        <v>Athlone C.C.</v>
      </c>
      <c r="G71" s="52"/>
      <c r="H71" s="73"/>
      <c r="I71" s="70"/>
      <c r="J71" s="69"/>
      <c r="K71" s="73"/>
      <c r="L71" s="70"/>
      <c r="M71" s="69"/>
      <c r="N71" s="27"/>
      <c r="O71" s="27"/>
      <c r="P71" s="27"/>
      <c r="Q71" s="27"/>
    </row>
    <row r="72" spans="1:17" x14ac:dyDescent="0.3">
      <c r="A72" s="29"/>
      <c r="B72" s="30"/>
      <c r="C72" s="30"/>
      <c r="D72" s="29"/>
      <c r="E72" s="29"/>
      <c r="F72" s="31"/>
      <c r="G72" s="29"/>
      <c r="I72" s="33"/>
      <c r="J72" s="33"/>
      <c r="L72" s="33"/>
      <c r="M72" s="33"/>
    </row>
    <row r="73" spans="1:17" x14ac:dyDescent="0.3">
      <c r="A73" s="29"/>
      <c r="B73" s="30"/>
      <c r="C73" s="30"/>
      <c r="D73" s="29"/>
      <c r="E73" s="29"/>
      <c r="F73" s="31"/>
      <c r="G73" s="29"/>
      <c r="I73" s="33"/>
      <c r="J73" s="33"/>
      <c r="L73" s="33"/>
      <c r="M73" s="33"/>
    </row>
    <row r="74" spans="1:17" x14ac:dyDescent="0.3">
      <c r="A74" s="29"/>
      <c r="B74" s="30"/>
      <c r="C74" s="30"/>
      <c r="D74" s="29"/>
      <c r="E74" s="29"/>
      <c r="F74" s="31"/>
      <c r="G74" s="29"/>
      <c r="I74" s="33"/>
      <c r="J74" s="33"/>
      <c r="L74" s="33"/>
      <c r="M74" s="33"/>
    </row>
    <row r="75" spans="1:17" x14ac:dyDescent="0.3">
      <c r="A75" s="29"/>
      <c r="B75" s="30"/>
      <c r="C75" s="30"/>
      <c r="D75" s="29"/>
      <c r="E75" s="29"/>
      <c r="F75" s="31"/>
      <c r="G75" s="29"/>
      <c r="I75" s="33"/>
      <c r="J75" s="33"/>
      <c r="L75" s="33"/>
      <c r="M75" s="33"/>
    </row>
    <row r="76" spans="1:17" x14ac:dyDescent="0.3">
      <c r="A76" s="29"/>
      <c r="B76" s="30"/>
      <c r="C76" s="30"/>
      <c r="D76" s="29"/>
      <c r="E76" s="29"/>
      <c r="F76" s="31"/>
      <c r="G76" s="29"/>
      <c r="I76" s="33"/>
      <c r="J76" s="33"/>
      <c r="L76" s="33"/>
      <c r="M76" s="33"/>
    </row>
    <row r="77" spans="1:17" x14ac:dyDescent="0.3">
      <c r="A77" s="29"/>
      <c r="B77" s="30"/>
      <c r="C77" s="30"/>
      <c r="D77" s="29"/>
      <c r="E77" s="29"/>
      <c r="F77" s="31"/>
      <c r="G77" s="29"/>
      <c r="I77" s="33"/>
      <c r="J77" s="33"/>
      <c r="L77" s="33"/>
      <c r="M77" s="33"/>
    </row>
    <row r="78" spans="1:17" x14ac:dyDescent="0.3">
      <c r="A78" s="29"/>
      <c r="B78" s="30"/>
      <c r="C78" s="30"/>
      <c r="D78" s="29"/>
      <c r="E78" s="29"/>
      <c r="F78" s="31"/>
      <c r="G78" s="29"/>
      <c r="I78" s="33"/>
      <c r="J78" s="33"/>
      <c r="L78" s="33"/>
      <c r="M78" s="33"/>
    </row>
    <row r="79" spans="1:17" x14ac:dyDescent="0.3">
      <c r="A79" s="29"/>
      <c r="B79" s="30"/>
      <c r="C79" s="30"/>
      <c r="D79" s="29"/>
      <c r="E79" s="29"/>
      <c r="F79" s="31"/>
      <c r="G79" s="29"/>
      <c r="I79" s="33"/>
      <c r="J79" s="33"/>
      <c r="L79" s="33"/>
      <c r="M79" s="33"/>
    </row>
  </sheetData>
  <mergeCells count="170">
    <mergeCell ref="I70:I71"/>
    <mergeCell ref="J70:J71"/>
    <mergeCell ref="L70:L71"/>
    <mergeCell ref="M70:M71"/>
    <mergeCell ref="H68:H71"/>
    <mergeCell ref="I68:I69"/>
    <mergeCell ref="J68:J69"/>
    <mergeCell ref="K68:K71"/>
    <mergeCell ref="L68:L69"/>
    <mergeCell ref="M68:M69"/>
    <mergeCell ref="I66:I67"/>
    <mergeCell ref="J66:J67"/>
    <mergeCell ref="L66:L67"/>
    <mergeCell ref="M66:M67"/>
    <mergeCell ref="H64:H67"/>
    <mergeCell ref="I64:I65"/>
    <mergeCell ref="J64:J65"/>
    <mergeCell ref="K64:K67"/>
    <mergeCell ref="L64:L65"/>
    <mergeCell ref="M64:M65"/>
    <mergeCell ref="H60:H63"/>
    <mergeCell ref="I60:I61"/>
    <mergeCell ref="J60:J61"/>
    <mergeCell ref="K60:K63"/>
    <mergeCell ref="L60:L61"/>
    <mergeCell ref="M60:M61"/>
    <mergeCell ref="I62:I63"/>
    <mergeCell ref="J62:J63"/>
    <mergeCell ref="L62:L63"/>
    <mergeCell ref="M62:M63"/>
    <mergeCell ref="I58:I59"/>
    <mergeCell ref="J58:J59"/>
    <mergeCell ref="L58:L59"/>
    <mergeCell ref="M58:M59"/>
    <mergeCell ref="H56:H59"/>
    <mergeCell ref="I56:I57"/>
    <mergeCell ref="J56:J57"/>
    <mergeCell ref="K56:K59"/>
    <mergeCell ref="L56:L57"/>
    <mergeCell ref="M56:M57"/>
    <mergeCell ref="I54:I55"/>
    <mergeCell ref="J54:J55"/>
    <mergeCell ref="L54:L55"/>
    <mergeCell ref="M54:M55"/>
    <mergeCell ref="H52:H55"/>
    <mergeCell ref="I52:I53"/>
    <mergeCell ref="J52:J53"/>
    <mergeCell ref="K52:K55"/>
    <mergeCell ref="L52:L53"/>
    <mergeCell ref="M52:M53"/>
    <mergeCell ref="I50:I51"/>
    <mergeCell ref="J50:J51"/>
    <mergeCell ref="L50:L51"/>
    <mergeCell ref="M50:M51"/>
    <mergeCell ref="H48:H51"/>
    <mergeCell ref="I48:I49"/>
    <mergeCell ref="J48:J49"/>
    <mergeCell ref="K48:K51"/>
    <mergeCell ref="L48:L49"/>
    <mergeCell ref="M48:M49"/>
    <mergeCell ref="I46:I47"/>
    <mergeCell ref="J46:J47"/>
    <mergeCell ref="L46:L47"/>
    <mergeCell ref="M46:M47"/>
    <mergeCell ref="H44:H47"/>
    <mergeCell ref="I44:I45"/>
    <mergeCell ref="J44:J45"/>
    <mergeCell ref="K44:K47"/>
    <mergeCell ref="L44:L45"/>
    <mergeCell ref="M44:M45"/>
    <mergeCell ref="H40:H43"/>
    <mergeCell ref="I40:I41"/>
    <mergeCell ref="J40:J41"/>
    <mergeCell ref="K40:K43"/>
    <mergeCell ref="L40:L41"/>
    <mergeCell ref="M40:M41"/>
    <mergeCell ref="I42:I43"/>
    <mergeCell ref="J42:J43"/>
    <mergeCell ref="L42:L43"/>
    <mergeCell ref="M42:M43"/>
    <mergeCell ref="I38:I39"/>
    <mergeCell ref="J38:J39"/>
    <mergeCell ref="L38:L39"/>
    <mergeCell ref="M38:M39"/>
    <mergeCell ref="H36:H39"/>
    <mergeCell ref="I36:I37"/>
    <mergeCell ref="J36:J37"/>
    <mergeCell ref="K36:K39"/>
    <mergeCell ref="L36:L37"/>
    <mergeCell ref="M36:M37"/>
    <mergeCell ref="I34:I35"/>
    <mergeCell ref="J34:J35"/>
    <mergeCell ref="L34:L35"/>
    <mergeCell ref="M34:M35"/>
    <mergeCell ref="H32:H35"/>
    <mergeCell ref="I32:I33"/>
    <mergeCell ref="J32:J33"/>
    <mergeCell ref="K32:K35"/>
    <mergeCell ref="L32:L33"/>
    <mergeCell ref="M32:M33"/>
    <mergeCell ref="I30:I31"/>
    <mergeCell ref="J30:J31"/>
    <mergeCell ref="L30:L31"/>
    <mergeCell ref="M30:M31"/>
    <mergeCell ref="H28:H31"/>
    <mergeCell ref="I28:I29"/>
    <mergeCell ref="J28:J29"/>
    <mergeCell ref="K28:K31"/>
    <mergeCell ref="L28:L29"/>
    <mergeCell ref="M28:M29"/>
    <mergeCell ref="I26:I27"/>
    <mergeCell ref="J26:J27"/>
    <mergeCell ref="L26:L27"/>
    <mergeCell ref="M26:M27"/>
    <mergeCell ref="H24:H27"/>
    <mergeCell ref="I24:I25"/>
    <mergeCell ref="J24:J25"/>
    <mergeCell ref="K24:K27"/>
    <mergeCell ref="L24:L25"/>
    <mergeCell ref="M24:M25"/>
    <mergeCell ref="I22:I23"/>
    <mergeCell ref="J22:J23"/>
    <mergeCell ref="L22:L23"/>
    <mergeCell ref="M22:M23"/>
    <mergeCell ref="H20:H23"/>
    <mergeCell ref="I20:I21"/>
    <mergeCell ref="J20:J21"/>
    <mergeCell ref="K20:K23"/>
    <mergeCell ref="L20:L21"/>
    <mergeCell ref="M20:M21"/>
    <mergeCell ref="I18:I19"/>
    <mergeCell ref="J18:J19"/>
    <mergeCell ref="L18:L19"/>
    <mergeCell ref="M18:M19"/>
    <mergeCell ref="H16:H19"/>
    <mergeCell ref="I16:I17"/>
    <mergeCell ref="J16:J17"/>
    <mergeCell ref="K16:K19"/>
    <mergeCell ref="L16:L17"/>
    <mergeCell ref="M16:M17"/>
    <mergeCell ref="I14:I15"/>
    <mergeCell ref="J14:J15"/>
    <mergeCell ref="L14:L15"/>
    <mergeCell ref="M14:M15"/>
    <mergeCell ref="H12:H15"/>
    <mergeCell ref="I12:I13"/>
    <mergeCell ref="J12:J13"/>
    <mergeCell ref="K12:K15"/>
    <mergeCell ref="L12:L13"/>
    <mergeCell ref="M12:M13"/>
    <mergeCell ref="B1:M1"/>
    <mergeCell ref="B2:M2"/>
    <mergeCell ref="B3:M3"/>
    <mergeCell ref="E5:G5"/>
    <mergeCell ref="H5:J5"/>
    <mergeCell ref="K5:M5"/>
    <mergeCell ref="M8:M9"/>
    <mergeCell ref="I10:I11"/>
    <mergeCell ref="J10:J11"/>
    <mergeCell ref="L10:L11"/>
    <mergeCell ref="M10:M11"/>
    <mergeCell ref="E6:G6"/>
    <mergeCell ref="H6:J6"/>
    <mergeCell ref="K6:M6"/>
    <mergeCell ref="A7:D7"/>
    <mergeCell ref="H8:H11"/>
    <mergeCell ref="I8:I9"/>
    <mergeCell ref="J8:J9"/>
    <mergeCell ref="K8:K11"/>
    <mergeCell ref="L8:L9"/>
  </mergeCells>
  <pageMargins left="0.7" right="0.7" top="0.75" bottom="0.75" header="0.3" footer="0.3"/>
  <pageSetup paperSize="9"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Senior Cup</vt:lpstr>
      <vt:lpstr>Junior Cup</vt:lpstr>
      <vt:lpstr>TY Cup</vt:lpstr>
      <vt:lpstr>Minor Cup</vt:lpstr>
      <vt:lpstr>First Year Cup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Declan McGrath</cp:lastModifiedBy>
  <dcterms:created xsi:type="dcterms:W3CDTF">2015-04-23T11:18:19Z</dcterms:created>
  <dcterms:modified xsi:type="dcterms:W3CDTF">2018-09-21T11:01:26Z</dcterms:modified>
</cp:coreProperties>
</file>