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13_ncr:1_{3F4EF262-7F4C-44F2-B3A3-0877BBEB3D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r Cup" sheetId="8" r:id="rId1"/>
  </sheets>
  <externalReferences>
    <externalReference r:id="rId2"/>
  </externalReferenc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8" l="1"/>
  <c r="M42" i="8"/>
  <c r="M44" i="8"/>
  <c r="M46" i="8"/>
  <c r="M48" i="8"/>
  <c r="M50" i="8"/>
  <c r="M52" i="8"/>
  <c r="M54" i="8"/>
  <c r="M56" i="8"/>
  <c r="M58" i="8"/>
  <c r="M60" i="8"/>
  <c r="M62" i="8"/>
  <c r="M64" i="8"/>
  <c r="M66" i="8"/>
  <c r="M68" i="8"/>
  <c r="M70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G23" i="8" s="1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G71" i="8" l="1"/>
  <c r="J70" i="8"/>
  <c r="G69" i="8"/>
  <c r="G67" i="8"/>
  <c r="J66" i="8"/>
  <c r="G65" i="8"/>
  <c r="J64" i="8"/>
  <c r="G63" i="8"/>
  <c r="J62" i="8" s="1"/>
  <c r="G61" i="8"/>
  <c r="G60" i="8"/>
  <c r="G59" i="8"/>
  <c r="G58" i="8"/>
  <c r="G57" i="8"/>
  <c r="J56" i="8"/>
  <c r="G55" i="8"/>
  <c r="G54" i="8"/>
  <c r="G53" i="8"/>
  <c r="G51" i="8"/>
  <c r="G50" i="8"/>
  <c r="G49" i="8"/>
  <c r="J48" i="8"/>
  <c r="G47" i="8"/>
  <c r="G45" i="8"/>
  <c r="G43" i="8"/>
  <c r="J42" i="8"/>
  <c r="G41" i="8"/>
  <c r="J40" i="8" s="1"/>
  <c r="G39" i="8"/>
  <c r="M38" i="8"/>
  <c r="G38" i="8"/>
  <c r="G37" i="8"/>
  <c r="J36" i="8" s="1"/>
  <c r="M36" i="8"/>
  <c r="G35" i="8"/>
  <c r="M34" i="8"/>
  <c r="G33" i="8"/>
  <c r="M32" i="8"/>
  <c r="G31" i="8"/>
  <c r="M30" i="8"/>
  <c r="J30" i="8"/>
  <c r="G29" i="8"/>
  <c r="M28" i="8"/>
  <c r="J28" i="8"/>
  <c r="G27" i="8"/>
  <c r="J26" i="8"/>
  <c r="G25" i="8"/>
  <c r="M24" i="8"/>
  <c r="J24" i="8"/>
  <c r="M22" i="8"/>
  <c r="G22" i="8"/>
  <c r="G21" i="8"/>
  <c r="M20" i="8"/>
  <c r="G19" i="8"/>
  <c r="M18" i="8"/>
  <c r="J18" i="8"/>
  <c r="G17" i="8"/>
  <c r="M16" i="8"/>
  <c r="J16" i="8"/>
  <c r="G15" i="8"/>
  <c r="M14" i="8"/>
  <c r="J14" i="8"/>
  <c r="G13" i="8"/>
  <c r="M12" i="8"/>
  <c r="G12" i="8"/>
  <c r="G11" i="8"/>
  <c r="M10" i="8"/>
  <c r="J10" i="8"/>
  <c r="G9" i="8"/>
  <c r="M8" i="8"/>
  <c r="G8" i="8"/>
  <c r="J8" i="8" l="1"/>
  <c r="G42" i="8"/>
  <c r="G48" i="8"/>
  <c r="J22" i="8"/>
  <c r="G20" i="8"/>
  <c r="J20" i="8" s="1"/>
  <c r="J60" i="8"/>
  <c r="G68" i="8"/>
  <c r="J68" i="8" s="1"/>
  <c r="J38" i="8"/>
  <c r="J12" i="8"/>
  <c r="G36" i="8"/>
  <c r="G44" i="8"/>
  <c r="J44" i="8" s="1"/>
  <c r="M26" i="8" s="1"/>
  <c r="J58" i="8"/>
  <c r="G56" i="8"/>
  <c r="G28" i="8"/>
  <c r="J50" i="8"/>
  <c r="G62" i="8"/>
  <c r="G16" i="8"/>
  <c r="G32" i="8"/>
  <c r="J32" i="8" s="1"/>
  <c r="G18" i="8"/>
  <c r="G34" i="8"/>
  <c r="J34" i="8" s="1"/>
  <c r="G46" i="8"/>
  <c r="J46" i="8" s="1"/>
  <c r="G14" i="8"/>
  <c r="G30" i="8"/>
  <c r="G70" i="8"/>
  <c r="G10" i="8"/>
  <c r="G26" i="8"/>
  <c r="G66" i="8"/>
  <c r="G52" i="8"/>
  <c r="J52" i="8" s="1"/>
  <c r="J54" i="8"/>
  <c r="G64" i="8"/>
  <c r="G24" i="8"/>
  <c r="G40" i="8"/>
</calcChain>
</file>

<file path=xl/sharedStrings.xml><?xml version="1.0" encoding="utf-8"?>
<sst xmlns="http://schemas.openxmlformats.org/spreadsheetml/2006/main" count="86" uniqueCount="81">
  <si>
    <t>No. Entries</t>
  </si>
  <si>
    <t>Score</t>
  </si>
  <si>
    <t>Entrants</t>
  </si>
  <si>
    <t>Match</t>
  </si>
  <si>
    <t>Team</t>
  </si>
  <si>
    <t>School</t>
  </si>
  <si>
    <t>First Round</t>
  </si>
  <si>
    <t>Second Round</t>
  </si>
  <si>
    <t>Third Round</t>
  </si>
  <si>
    <t>Preliminary Round</t>
  </si>
  <si>
    <t>FAI Schools Leinster Tom Ticher Junior Cup</t>
  </si>
  <si>
    <t>Holders: Salesian College, Celbridge</t>
  </si>
  <si>
    <t xml:space="preserve">Competition Organiser: Tony Butler: 087-9534044/ tony.butler@faischools.ie </t>
  </si>
  <si>
    <t>Prelim. Matches in Red - First Named Team At Home - To Be Played By October 7th 2022</t>
  </si>
  <si>
    <t>To be played by October 21st 2022</t>
  </si>
  <si>
    <t>To be played by November 4th 2022</t>
  </si>
  <si>
    <t>To be played by November 18th 2022</t>
  </si>
  <si>
    <t>Ardee C.S.</t>
  </si>
  <si>
    <t>De La Salle College, Dundalk</t>
  </si>
  <si>
    <t>Colaiste de Lacy, Ashbourne/St. Oliver's C.C., Drogheda</t>
  </si>
  <si>
    <t xml:space="preserve">Drogheda Grammar School/Colaiste ChuChulainn, Dundalk </t>
  </si>
  <si>
    <t>Dundalk Grammar School</t>
  </si>
  <si>
    <t>Boyne C.S., Trim</t>
  </si>
  <si>
    <t>Beaufort College, Navan/Ballymakenny College, Drogheda</t>
  </si>
  <si>
    <t>Ratoath College/Colaiste na hInse, Bettystown</t>
  </si>
  <si>
    <t>St. Kevin's College, Finglas/Balbriggan C.C.</t>
  </si>
  <si>
    <t>St. Joseph's S.S., Rush/Ardgillan C.C., Balbriggan</t>
  </si>
  <si>
    <t>St. Joseph's CBS, Fairview/Bremore E.T.S.S., Balbriggan</t>
  </si>
  <si>
    <t>Skerries C.C./Chanel College, Coolock</t>
  </si>
  <si>
    <t>Clonturk C.C., Whitehall/Swords C.C.</t>
  </si>
  <si>
    <t>St. Declan's College, Cabra/St. Vincent's S.S., Glasnevin</t>
  </si>
  <si>
    <t>Colaiste Choilm CBS, Swords/Malahide C.S.</t>
  </si>
  <si>
    <t>Portmarnock C.S./St. Paul's College, Raheny</t>
  </si>
  <si>
    <t>Beneavin College, Finglas</t>
  </si>
  <si>
    <t>Kingswood C.C., Tallaght/Kishoge C.C., Clonburris</t>
  </si>
  <si>
    <t>Kylemore College, Ballyfermot</t>
  </si>
  <si>
    <t>Adamstown C.C./Drimnagh Castle CBS</t>
  </si>
  <si>
    <t>Tallaght C.S./Cabinteely C.S.</t>
  </si>
  <si>
    <t>Stepaside E.T.S.S.</t>
  </si>
  <si>
    <t>St. Michael's College, Ailesbury Road/St. MacDara's C.S., Templeogue</t>
  </si>
  <si>
    <t>Clonkeen College, Blackrock/Palmerstown C.S.</t>
  </si>
  <si>
    <t>Old Bawn C.S., Tallaght/Castleknock C.C.</t>
  </si>
  <si>
    <t>Collinstown Park C.C., Clondalkin</t>
  </si>
  <si>
    <t>Luttrelstown C.C./Oatlands College, Mount Merrion</t>
  </si>
  <si>
    <t>St. Mark's C.S., Tallaght</t>
  </si>
  <si>
    <t>Moyle Park College, Clondalkin</t>
  </si>
  <si>
    <t>Colaiste Pobail Setanta, Ongar/St. Benildus College, Kilmacud</t>
  </si>
  <si>
    <t>St. John's College, Ballyfermot/Firhouse C.C., Tallaght</t>
  </si>
  <si>
    <t>Templeogue College/Colaiste Cois Life, Leamchan</t>
  </si>
  <si>
    <t>Tyndall College, Carlow</t>
  </si>
  <si>
    <t>Tullow C.S.</t>
  </si>
  <si>
    <t>St. Kieran's College, Kilkenny/Presentation College, Carlow</t>
  </si>
  <si>
    <t>Presentation DLS College, Bagenalstown/CBS Kilkenny</t>
  </si>
  <si>
    <t>Creagh College, Gorey/St. Mary's CBS, Enniscorthy</t>
  </si>
  <si>
    <t>Temple Carrig School, Greystones/Wexford CBS</t>
  </si>
  <si>
    <t>Arklow CBS</t>
  </si>
  <si>
    <t>Colaiste Chill Mhantain, Wicklow Town</t>
  </si>
  <si>
    <t>Woodbrook College, Bray</t>
  </si>
  <si>
    <t>St. Mary's CBS, Portlaoise</t>
  </si>
  <si>
    <t>Salesian College, Celbridge/Mountrath C.S.</t>
  </si>
  <si>
    <t>Scoil Mhuire C.S., Clane</t>
  </si>
  <si>
    <t>Maynooth P.P./Naas C.C.</t>
  </si>
  <si>
    <t>Confey College, Leixlip/Patrician S.S., Newbridge</t>
  </si>
  <si>
    <t>Naas CBS</t>
  </si>
  <si>
    <t>Killina Presentation S.S., Tullamore/Athlone C.C.</t>
  </si>
  <si>
    <t>Marist College, Athlone/St. Mel's College, Longford</t>
  </si>
  <si>
    <t>St. Finian's College, Mullingar</t>
  </si>
  <si>
    <t>Moate C.S.</t>
  </si>
  <si>
    <t>St. Brendan's C.S., Birr/Mercy S.S., Kilbeggan</t>
  </si>
  <si>
    <t>St. Joseph's S.S., Rochfortbridge</t>
  </si>
  <si>
    <t>Colaiste Chiarain, Leixlip</t>
  </si>
  <si>
    <t>Ardscoil na Trionoide, Athy</t>
  </si>
  <si>
    <t>Colaiste Eanna CBS, Rathfarnham</t>
  </si>
  <si>
    <t>Christian Brothers College, Monkstown</t>
  </si>
  <si>
    <t>Hartstown C.S., Clonsilla</t>
  </si>
  <si>
    <t>Castleknock College</t>
  </si>
  <si>
    <t>Marian College, Ballsbridge</t>
  </si>
  <si>
    <t>Lucan C.C.</t>
  </si>
  <si>
    <t>Synge Street CBS</t>
  </si>
  <si>
    <t>De La Salle College, Churchtown</t>
  </si>
  <si>
    <t>St. Kilian's C.S., Bray/St. David's H.F.S.S., Greystones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</si>
</sst>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28"/>
      <name val="Cavolini"/>
      <family val="4"/>
    </font>
    <font>
      <b/>
      <sz val="24"/>
      <name val="Cavolini"/>
      <family val="4"/>
    </font>
    <font>
      <b/>
      <i/>
      <u/>
      <sz val="24"/>
      <name val="Cavolini"/>
      <family val="4"/>
    </font>
    <font>
      <b/>
      <sz val="14"/>
      <name val="Cavolini"/>
      <family val="4"/>
    </font>
    <font>
      <b/>
      <sz val="14"/>
      <color indexed="10"/>
      <name val="Cavolini"/>
      <family val="4"/>
    </font>
    <font>
      <b/>
      <sz val="22"/>
      <name val="Cavolini"/>
      <family val="4"/>
    </font>
    <font>
      <sz val="22"/>
      <color theme="1"/>
      <name val="Cavolini"/>
      <family val="4"/>
    </font>
    <font>
      <b/>
      <u/>
      <sz val="22"/>
      <name val="Cavolini"/>
      <family val="4"/>
    </font>
    <font>
      <u/>
      <sz val="22"/>
      <color theme="1"/>
      <name val="Cavolini"/>
      <family val="4"/>
    </font>
    <font>
      <u/>
      <sz val="22"/>
      <color theme="0"/>
      <name val="Cavolini"/>
      <family val="4"/>
    </font>
    <font>
      <u/>
      <sz val="22"/>
      <name val="Cavolini"/>
      <family val="4"/>
    </font>
    <font>
      <b/>
      <sz val="14"/>
      <color theme="1"/>
      <name val="Cavolini"/>
      <family val="4"/>
    </font>
    <font>
      <sz val="14"/>
      <color theme="1"/>
      <name val="Cavolini"/>
      <family val="4"/>
    </font>
    <font>
      <sz val="14"/>
      <name val="Cavolini"/>
      <family val="4"/>
    </font>
    <font>
      <sz val="14"/>
      <color rgb="FFFF0000"/>
      <name val="Cavolini"/>
      <family val="4"/>
    </font>
    <font>
      <sz val="11"/>
      <color theme="1"/>
      <name val="Cavolini"/>
      <family val="4"/>
    </font>
    <font>
      <b/>
      <sz val="10"/>
      <name val="Cavolini"/>
      <family val="4"/>
    </font>
    <font>
      <sz val="11"/>
      <name val="Cavolini"/>
      <family val="4"/>
    </font>
    <font>
      <sz val="14"/>
      <color theme="0"/>
      <name val="Cavolini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1" fillId="4" borderId="2" xfId="0" applyFont="1" applyFill="1" applyBorder="1" applyAlignment="1" applyProtection="1">
      <alignment horizontal="center" wrapText="1"/>
    </xf>
    <xf numFmtId="0" fontId="11" fillId="2" borderId="3" xfId="0" applyFont="1" applyFill="1" applyBorder="1" applyAlignment="1" applyProtection="1">
      <alignment horizontal="center" wrapText="1"/>
    </xf>
    <xf numFmtId="0" fontId="11" fillId="2" borderId="4" xfId="0" applyFont="1" applyFill="1" applyBorder="1" applyAlignment="1" applyProtection="1">
      <alignment horizontal="center" wrapText="1"/>
    </xf>
    <xf numFmtId="0" fontId="10" fillId="2" borderId="1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</xf>
    <xf numFmtId="0" fontId="15" fillId="2" borderId="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>
      <alignment horizontal="left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left"/>
    </xf>
    <xf numFmtId="0" fontId="17" fillId="2" borderId="0" xfId="0" applyFont="1" applyFill="1" applyAlignment="1" applyProtection="1">
      <alignment horizontal="center"/>
    </xf>
    <xf numFmtId="0" fontId="17" fillId="2" borderId="0" xfId="0" applyFont="1" applyFill="1" applyBorder="1" applyAlignment="1" applyProtection="1"/>
    <xf numFmtId="0" fontId="17" fillId="2" borderId="0" xfId="0" applyFont="1" applyFill="1" applyAlignment="1" applyProtection="1">
      <alignment horizontal="left"/>
    </xf>
    <xf numFmtId="0" fontId="19" fillId="2" borderId="0" xfId="0" applyFont="1" applyFill="1" applyAlignment="1" applyProtection="1">
      <alignment horizontal="left"/>
    </xf>
    <xf numFmtId="0" fontId="14" fillId="2" borderId="1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center"/>
    </xf>
    <xf numFmtId="0" fontId="9" fillId="3" borderId="1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/>
    </xf>
    <xf numFmtId="0" fontId="12" fillId="3" borderId="1" xfId="0" applyFont="1" applyFill="1" applyBorder="1" applyAlignment="1">
      <alignment horizontal="center" wrapText="1"/>
    </xf>
    <xf numFmtId="0" fontId="13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 wrapText="1"/>
    </xf>
    <xf numFmtId="0" fontId="20" fillId="4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/>
    </xf>
    <xf numFmtId="0" fontId="20" fillId="6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left"/>
    </xf>
    <xf numFmtId="0" fontId="20" fillId="6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1765114</xdr:colOff>
      <xdr:row>0</xdr:row>
      <xdr:rowOff>0</xdr:rowOff>
    </xdr:from>
    <xdr:to>
      <xdr:col>1</xdr:col>
      <xdr:colOff>4200526</xdr:colOff>
      <xdr:row>3</xdr:row>
      <xdr:rowOff>161162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714" y="0"/>
          <a:ext cx="2435412" cy="142798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47625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2">
          <cell r="E42">
            <v>36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4">
          <cell r="E54">
            <v>48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A38">
            <v>36</v>
          </cell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A50">
            <v>48</v>
          </cell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9"/>
  <sheetViews>
    <sheetView tabSelected="1" topLeftCell="A47" workbookViewId="0">
      <selection activeCell="B57" sqref="B57"/>
    </sheetView>
  </sheetViews>
  <sheetFormatPr defaultColWidth="50.140625" defaultRowHeight="15" x14ac:dyDescent="0.25"/>
  <cols>
    <col min="1" max="1" width="14.85546875" style="38" bestFit="1" customWidth="1"/>
    <col min="2" max="2" width="112.28515625" style="40" bestFit="1" customWidth="1"/>
    <col min="3" max="3" width="9.5703125" style="40" customWidth="1"/>
    <col min="4" max="5" width="9.5703125" style="38" customWidth="1"/>
    <col min="6" max="6" width="8" style="38" bestFit="1" customWidth="1"/>
    <col min="7" max="7" width="92.42578125" style="41" bestFit="1" customWidth="1"/>
    <col min="8" max="8" width="8.42578125" style="38" customWidth="1"/>
    <col min="9" max="9" width="9.85546875" style="38" bestFit="1" customWidth="1"/>
    <col min="10" max="10" width="43" style="40" customWidth="1"/>
    <col min="11" max="11" width="8.7109375" style="38" bestFit="1" customWidth="1"/>
    <col min="12" max="12" width="9.85546875" style="38" bestFit="1" customWidth="1"/>
    <col min="13" max="13" width="44.42578125" style="40" customWidth="1"/>
    <col min="14" max="14" width="9.7109375" style="38" customWidth="1"/>
    <col min="15" max="16384" width="50.140625" style="38"/>
  </cols>
  <sheetData>
    <row r="1" spans="1:21" s="1" customFormat="1" ht="36.75" x14ac:dyDescent="0.6">
      <c r="B1" s="45" t="s">
        <v>10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21" s="1" customFormat="1" ht="31.5" x14ac:dyDescent="0.4">
      <c r="B2" s="46" t="s">
        <v>11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21" s="1" customFormat="1" ht="31.5" x14ac:dyDescent="0.4">
      <c r="B3" s="2"/>
      <c r="C3" s="3" t="s">
        <v>12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1" s="5" customFormat="1" ht="19.5" x14ac:dyDescent="0.35">
      <c r="A4" s="5" t="s">
        <v>0</v>
      </c>
      <c r="B4" s="6"/>
      <c r="C4" s="6"/>
      <c r="G4" s="7"/>
      <c r="H4" s="8"/>
      <c r="I4" s="8"/>
      <c r="J4" s="8"/>
      <c r="K4" s="8"/>
      <c r="M4" s="6"/>
    </row>
    <row r="5" spans="1:21" s="12" customFormat="1" ht="29.25" x14ac:dyDescent="0.5">
      <c r="A5" s="9">
        <v>98</v>
      </c>
      <c r="B5" s="10" t="s">
        <v>9</v>
      </c>
      <c r="C5" s="11"/>
      <c r="F5" s="47" t="s">
        <v>6</v>
      </c>
      <c r="G5" s="47"/>
      <c r="H5" s="47"/>
      <c r="I5" s="48" t="s">
        <v>7</v>
      </c>
      <c r="J5" s="48"/>
      <c r="K5" s="48"/>
      <c r="L5" s="47" t="s">
        <v>8</v>
      </c>
      <c r="M5" s="47"/>
      <c r="N5" s="47"/>
      <c r="T5" s="11"/>
    </row>
    <row r="6" spans="1:21" s="13" customFormat="1" ht="87.75" x14ac:dyDescent="0.5">
      <c r="B6" s="14" t="s">
        <v>13</v>
      </c>
      <c r="C6" s="15"/>
      <c r="D6" s="15"/>
      <c r="E6" s="16"/>
      <c r="F6" s="49" t="s">
        <v>14</v>
      </c>
      <c r="G6" s="49"/>
      <c r="H6" s="49"/>
      <c r="I6" s="50" t="s">
        <v>15</v>
      </c>
      <c r="J6" s="50"/>
      <c r="K6" s="50"/>
      <c r="L6" s="52" t="s">
        <v>16</v>
      </c>
      <c r="M6" s="52"/>
      <c r="N6" s="52"/>
      <c r="T6" s="17"/>
    </row>
    <row r="7" spans="1:21" s="21" customFormat="1" ht="21" customHeight="1" x14ac:dyDescent="0.35">
      <c r="A7" s="51" t="s">
        <v>2</v>
      </c>
      <c r="B7" s="51"/>
      <c r="C7" s="51"/>
      <c r="D7" s="51"/>
      <c r="E7" s="18"/>
      <c r="F7" s="19" t="s">
        <v>4</v>
      </c>
      <c r="G7" s="19" t="s">
        <v>5</v>
      </c>
      <c r="H7" s="19" t="s">
        <v>1</v>
      </c>
      <c r="I7" s="20" t="s">
        <v>3</v>
      </c>
      <c r="J7" s="19" t="s">
        <v>5</v>
      </c>
      <c r="K7" s="19" t="s">
        <v>1</v>
      </c>
      <c r="L7" s="20" t="s">
        <v>3</v>
      </c>
      <c r="M7" s="19" t="s">
        <v>5</v>
      </c>
      <c r="N7" s="19" t="s">
        <v>1</v>
      </c>
    </row>
    <row r="8" spans="1:21" s="22" customFormat="1" ht="19.5" x14ac:dyDescent="0.35">
      <c r="A8" s="22">
        <v>1</v>
      </c>
      <c r="B8" s="28" t="s">
        <v>17</v>
      </c>
      <c r="C8" s="9"/>
      <c r="F8" s="22">
        <f>IF(D8&lt;=$B$5,[1]Randon_Number!A3,HLOOKUP($A$5,[1]Randon_Number!$E$2:$BQ$258,[1]Draw_Sheet!E7+1,FALSE))</f>
        <v>1</v>
      </c>
      <c r="G8" s="23" t="str">
        <f t="shared" ref="G8:G39" si="0">VLOOKUP($F8,$A$8:$B$199,2,FALSE)</f>
        <v>Ardee C.S.</v>
      </c>
      <c r="H8" s="24"/>
      <c r="I8" s="44">
        <v>1</v>
      </c>
      <c r="J8" s="42" t="str">
        <f>IF($F8=0,G9,IF($H8=$H9,"",IF($H8&gt;$H9,G8,G9)))</f>
        <v/>
      </c>
      <c r="K8" s="43"/>
      <c r="L8" s="44">
        <v>1</v>
      </c>
      <c r="M8" s="42" t="str">
        <f>IF($K8=$K10,"",IF($K8&gt;$K10,J8,J10))</f>
        <v/>
      </c>
      <c r="N8" s="43"/>
    </row>
    <row r="9" spans="1:21" s="22" customFormat="1" ht="19.5" x14ac:dyDescent="0.35">
      <c r="A9" s="22">
        <v>2</v>
      </c>
      <c r="B9" s="25" t="s">
        <v>18</v>
      </c>
      <c r="C9" s="9"/>
      <c r="F9" s="22">
        <f>IF(D9&lt;=$B$5,[1]Randon_Number!A4,HLOOKUP($A$5,[1]Randon_Number!$E$2:$BQ$258,[1]Draw_Sheet!E8+1,FALSE))</f>
        <v>2</v>
      </c>
      <c r="G9" s="23" t="str">
        <f t="shared" si="0"/>
        <v>De La Salle College, Dundalk</v>
      </c>
      <c r="H9" s="24"/>
      <c r="I9" s="44"/>
      <c r="J9" s="42"/>
      <c r="K9" s="43"/>
      <c r="L9" s="44"/>
      <c r="M9" s="42"/>
      <c r="N9" s="43"/>
    </row>
    <row r="10" spans="1:21" s="22" customFormat="1" ht="19.5" x14ac:dyDescent="0.35">
      <c r="A10" s="22">
        <v>3</v>
      </c>
      <c r="B10" s="53" t="s">
        <v>19</v>
      </c>
      <c r="C10" s="9"/>
      <c r="F10" s="22">
        <f>IF(D10&lt;=$B$5,[1]Randon_Number!A5,HLOOKUP($A$5,[1]Randon_Number!$E$2:$BQ$258,[1]Draw_Sheet!E9+1,FALSE))</f>
        <v>3</v>
      </c>
      <c r="G10" s="23" t="str">
        <f t="shared" si="0"/>
        <v>Colaiste de Lacy, Ashbourne/St. Oliver's C.C., Drogheda</v>
      </c>
      <c r="H10" s="24"/>
      <c r="I10" s="44"/>
      <c r="J10" s="42" t="str">
        <f>IF($F10=0,G11,IF($H10=$H11,"",IF($H10&gt;$H11,G10,G11)))</f>
        <v/>
      </c>
      <c r="K10" s="43"/>
      <c r="L10" s="44"/>
      <c r="M10" s="42" t="str">
        <f>IF($K12=$K14,"",IF($K12&gt;$K14,J12,J14))</f>
        <v/>
      </c>
      <c r="N10" s="43"/>
    </row>
    <row r="11" spans="1:21" s="22" customFormat="1" ht="19.5" x14ac:dyDescent="0.35">
      <c r="A11" s="22">
        <v>4</v>
      </c>
      <c r="B11" s="54" t="s">
        <v>20</v>
      </c>
      <c r="C11" s="9"/>
      <c r="F11" s="22">
        <f>IF(D11&lt;=$B$5,[1]Randon_Number!A6,HLOOKUP($A$5,[1]Randon_Number!$E$2:$BQ$258,[1]Draw_Sheet!E10+1,FALSE))</f>
        <v>4</v>
      </c>
      <c r="G11" s="23" t="str">
        <f t="shared" si="0"/>
        <v xml:space="preserve">Drogheda Grammar School/Colaiste ChuChulainn, Dundalk </v>
      </c>
      <c r="H11" s="24"/>
      <c r="I11" s="44"/>
      <c r="J11" s="42"/>
      <c r="K11" s="43"/>
      <c r="L11" s="44"/>
      <c r="M11" s="42"/>
      <c r="N11" s="43"/>
    </row>
    <row r="12" spans="1:21" s="22" customFormat="1" ht="19.5" x14ac:dyDescent="0.35">
      <c r="A12" s="22">
        <v>5</v>
      </c>
      <c r="B12" s="23" t="s">
        <v>21</v>
      </c>
      <c r="C12" s="9"/>
      <c r="F12" s="22">
        <f>IF(D12&lt;=$B$5,[1]Randon_Number!A7,HLOOKUP($A$5,[1]Randon_Number!$E$2:$BQ$258,[1]Draw_Sheet!E11+1,FALSE))</f>
        <v>5</v>
      </c>
      <c r="G12" s="23" t="str">
        <f t="shared" si="0"/>
        <v>Dundalk Grammar School</v>
      </c>
      <c r="H12" s="24"/>
      <c r="I12" s="44">
        <v>2</v>
      </c>
      <c r="J12" s="42" t="str">
        <f>IF($F12=0,G13,IF($H12=$H13,"",IF($H12&gt;$H13,G12,G13)))</f>
        <v/>
      </c>
      <c r="K12" s="43"/>
      <c r="L12" s="44">
        <v>2</v>
      </c>
      <c r="M12" s="42" t="str">
        <f>IF($K16=$K18,"",IF($K16&gt;$K18,J16,J18))</f>
        <v/>
      </c>
      <c r="N12" s="43"/>
      <c r="P12" s="26"/>
      <c r="Q12" s="26"/>
      <c r="R12" s="26"/>
      <c r="S12" s="26"/>
      <c r="T12" s="26"/>
      <c r="U12" s="27"/>
    </row>
    <row r="13" spans="1:21" s="22" customFormat="1" ht="19.5" x14ac:dyDescent="0.35">
      <c r="A13" s="22">
        <v>6</v>
      </c>
      <c r="B13" s="25" t="s">
        <v>22</v>
      </c>
      <c r="C13" s="9"/>
      <c r="F13" s="22">
        <f>IF(D13&lt;=$B$5,[1]Randon_Number!A8,HLOOKUP($A$5,[1]Randon_Number!$E$2:$BQ$258,[1]Draw_Sheet!E12+1,FALSE))</f>
        <v>6</v>
      </c>
      <c r="G13" s="23" t="str">
        <f t="shared" si="0"/>
        <v>Boyne C.S., Trim</v>
      </c>
      <c r="H13" s="24"/>
      <c r="I13" s="44"/>
      <c r="J13" s="42"/>
      <c r="K13" s="43"/>
      <c r="L13" s="44"/>
      <c r="M13" s="42"/>
      <c r="N13" s="43"/>
      <c r="P13" s="26"/>
      <c r="Q13" s="26"/>
      <c r="R13" s="26"/>
      <c r="S13" s="26"/>
      <c r="T13" s="26"/>
      <c r="U13" s="27"/>
    </row>
    <row r="14" spans="1:21" s="22" customFormat="1" ht="19.5" x14ac:dyDescent="0.35">
      <c r="A14" s="22">
        <v>7</v>
      </c>
      <c r="B14" s="53" t="s">
        <v>23</v>
      </c>
      <c r="C14" s="9"/>
      <c r="F14" s="22">
        <f>IF(D14&lt;=$B$5,[1]Randon_Number!A9,HLOOKUP($A$5,[1]Randon_Number!$E$2:$BQ$258,[1]Draw_Sheet!E13+1,FALSE))</f>
        <v>7</v>
      </c>
      <c r="G14" s="23" t="str">
        <f t="shared" si="0"/>
        <v>Beaufort College, Navan/Ballymakenny College, Drogheda</v>
      </c>
      <c r="H14" s="24"/>
      <c r="I14" s="44"/>
      <c r="J14" s="42" t="str">
        <f>IF($F14=0,G15,IF($H14=$H15,"",IF($H14&gt;$H15,G14,G15)))</f>
        <v/>
      </c>
      <c r="K14" s="43"/>
      <c r="L14" s="44"/>
      <c r="M14" s="42" t="str">
        <f>IF($K20=$K22,"",IF($K20&gt;$K22,J20,J22))</f>
        <v/>
      </c>
      <c r="N14" s="43"/>
      <c r="P14" s="26"/>
      <c r="Q14" s="26"/>
      <c r="R14" s="26"/>
      <c r="S14" s="26"/>
      <c r="T14" s="26"/>
      <c r="U14" s="27"/>
    </row>
    <row r="15" spans="1:21" s="22" customFormat="1" ht="19.5" x14ac:dyDescent="0.35">
      <c r="A15" s="22">
        <v>8</v>
      </c>
      <c r="B15" s="53" t="s">
        <v>24</v>
      </c>
      <c r="C15" s="9"/>
      <c r="F15" s="22">
        <f>IF(D15&lt;=$B$5,[1]Randon_Number!A10,HLOOKUP($A$5,[1]Randon_Number!$E$2:$BQ$258,[1]Draw_Sheet!E14+1,FALSE))</f>
        <v>8</v>
      </c>
      <c r="G15" s="23" t="str">
        <f t="shared" si="0"/>
        <v>Ratoath College/Colaiste na hInse, Bettystown</v>
      </c>
      <c r="H15" s="24"/>
      <c r="I15" s="44"/>
      <c r="J15" s="42"/>
      <c r="K15" s="43"/>
      <c r="L15" s="44"/>
      <c r="M15" s="42"/>
      <c r="N15" s="43"/>
      <c r="P15" s="26"/>
      <c r="Q15" s="26"/>
      <c r="R15" s="26"/>
      <c r="S15" s="26"/>
      <c r="T15" s="26"/>
      <c r="U15" s="27"/>
    </row>
    <row r="16" spans="1:21" s="22" customFormat="1" ht="19.5" x14ac:dyDescent="0.35">
      <c r="A16" s="22">
        <v>9</v>
      </c>
      <c r="B16" s="54" t="s">
        <v>25</v>
      </c>
      <c r="C16" s="9"/>
      <c r="F16" s="22">
        <f>IF(D16&lt;=$B$5,[1]Randon_Number!A11,HLOOKUP($A$5,[1]Randon_Number!$E$2:$BQ$258,[1]Draw_Sheet!E15+1,FALSE))</f>
        <v>9</v>
      </c>
      <c r="G16" s="23" t="str">
        <f t="shared" si="0"/>
        <v>St. Kevin's College, Finglas/Balbriggan C.C.</v>
      </c>
      <c r="H16" s="24"/>
      <c r="I16" s="44">
        <v>3</v>
      </c>
      <c r="J16" s="42" t="str">
        <f>IF($F16=0,G17,IF($H16=$H17,"",IF($H16&gt;$H17,G16,G17)))</f>
        <v/>
      </c>
      <c r="K16" s="43"/>
      <c r="L16" s="44">
        <v>3</v>
      </c>
      <c r="M16" s="42" t="str">
        <f>IF($K24=$K26,"",IF($K24&gt;$K26,J24,J26))</f>
        <v/>
      </c>
      <c r="N16" s="43"/>
      <c r="O16" s="29"/>
      <c r="P16" s="30"/>
      <c r="Q16" s="30"/>
      <c r="R16" s="30"/>
      <c r="S16" s="30"/>
      <c r="T16" s="30"/>
      <c r="U16" s="27"/>
    </row>
    <row r="17" spans="1:20" s="22" customFormat="1" ht="19.5" x14ac:dyDescent="0.35">
      <c r="A17" s="22">
        <v>10</v>
      </c>
      <c r="B17" s="55" t="s">
        <v>26</v>
      </c>
      <c r="C17" s="9"/>
      <c r="F17" s="22">
        <f>IF(D17&lt;=$B$5,[1]Randon_Number!A12,HLOOKUP($A$5,[1]Randon_Number!$E$2:$BQ$258,[1]Draw_Sheet!E16+1,FALSE))</f>
        <v>10</v>
      </c>
      <c r="G17" s="23" t="str">
        <f t="shared" si="0"/>
        <v>St. Joseph's S.S., Rush/Ardgillan C.C., Balbriggan</v>
      </c>
      <c r="H17" s="24"/>
      <c r="I17" s="44"/>
      <c r="J17" s="42"/>
      <c r="K17" s="43"/>
      <c r="L17" s="44"/>
      <c r="M17" s="42"/>
      <c r="N17" s="43"/>
      <c r="O17" s="29"/>
      <c r="P17" s="31"/>
      <c r="Q17" s="31"/>
      <c r="R17" s="31"/>
      <c r="S17" s="31"/>
      <c r="T17" s="31"/>
    </row>
    <row r="18" spans="1:20" s="22" customFormat="1" ht="19.5" x14ac:dyDescent="0.35">
      <c r="A18" s="22">
        <v>11</v>
      </c>
      <c r="B18" s="53" t="s">
        <v>27</v>
      </c>
      <c r="C18" s="9"/>
      <c r="F18" s="22">
        <f>IF(D18&lt;=$B$5,[1]Randon_Number!A13,HLOOKUP($A$5,[1]Randon_Number!$E$2:$BQ$258,[1]Draw_Sheet!E17+1,FALSE))</f>
        <v>11</v>
      </c>
      <c r="G18" s="23" t="str">
        <f t="shared" si="0"/>
        <v>St. Joseph's CBS, Fairview/Bremore E.T.S.S., Balbriggan</v>
      </c>
      <c r="H18" s="24"/>
      <c r="I18" s="44"/>
      <c r="J18" s="42" t="str">
        <f>IF($F18=0,G19,IF($H18=$H19,"",IF($H18&gt;$H19,G18,G19)))</f>
        <v/>
      </c>
      <c r="K18" s="43"/>
      <c r="L18" s="44"/>
      <c r="M18" s="42" t="str">
        <f>IF($K28=$K30,"",IF($K28&gt;$K30,J28,J30))</f>
        <v/>
      </c>
      <c r="N18" s="43"/>
      <c r="O18" s="29"/>
      <c r="P18" s="31"/>
      <c r="Q18" s="31"/>
      <c r="R18" s="31"/>
      <c r="S18" s="31"/>
      <c r="T18" s="31"/>
    </row>
    <row r="19" spans="1:20" s="22" customFormat="1" ht="19.5" x14ac:dyDescent="0.35">
      <c r="A19" s="22">
        <v>12</v>
      </c>
      <c r="B19" s="54" t="s">
        <v>28</v>
      </c>
      <c r="C19" s="9"/>
      <c r="F19" s="22">
        <f>IF(D19&lt;=$B$5,[1]Randon_Number!A14,HLOOKUP($A$5,[1]Randon_Number!$E$2:$BQ$258,[1]Draw_Sheet!E18+1,FALSE))</f>
        <v>12</v>
      </c>
      <c r="G19" s="23" t="str">
        <f t="shared" si="0"/>
        <v>Skerries C.C./Chanel College, Coolock</v>
      </c>
      <c r="H19" s="24"/>
      <c r="I19" s="44"/>
      <c r="J19" s="42"/>
      <c r="K19" s="43"/>
      <c r="L19" s="44"/>
      <c r="M19" s="42"/>
      <c r="N19" s="43"/>
      <c r="O19" s="29"/>
      <c r="P19" s="31"/>
      <c r="Q19" s="31"/>
      <c r="R19" s="31"/>
      <c r="S19" s="31"/>
      <c r="T19" s="31"/>
    </row>
    <row r="20" spans="1:20" s="22" customFormat="1" ht="19.5" x14ac:dyDescent="0.35">
      <c r="A20" s="22">
        <v>13</v>
      </c>
      <c r="B20" s="53" t="s">
        <v>29</v>
      </c>
      <c r="C20" s="9"/>
      <c r="F20" s="22">
        <f>IF(D20&lt;=$B$5,[1]Randon_Number!A15,HLOOKUP($A$5,[1]Randon_Number!$E$2:$BQ$258,[1]Draw_Sheet!E19+1,FALSE))</f>
        <v>13</v>
      </c>
      <c r="G20" s="23" t="str">
        <f t="shared" si="0"/>
        <v>Clonturk C.C., Whitehall/Swords C.C.</v>
      </c>
      <c r="H20" s="24"/>
      <c r="I20" s="44">
        <v>4</v>
      </c>
      <c r="J20" s="42" t="str">
        <f>IF($F20=0,G21,IF($H20=$H21,"",IF($H20&gt;$H21,G20,G21)))</f>
        <v/>
      </c>
      <c r="K20" s="43"/>
      <c r="L20" s="44">
        <v>4</v>
      </c>
      <c r="M20" s="42" t="str">
        <f>IF($K32=$K34,"",IF($K32&gt;$K34,J32,J34))</f>
        <v/>
      </c>
      <c r="N20" s="43"/>
      <c r="O20" s="29"/>
      <c r="P20" s="31"/>
      <c r="Q20" s="31"/>
      <c r="R20" s="31"/>
      <c r="S20" s="31"/>
      <c r="T20" s="31"/>
    </row>
    <row r="21" spans="1:20" s="22" customFormat="1" ht="19.5" x14ac:dyDescent="0.35">
      <c r="A21" s="22">
        <v>14</v>
      </c>
      <c r="B21" s="53" t="s">
        <v>30</v>
      </c>
      <c r="C21" s="9"/>
      <c r="F21" s="22">
        <f>IF(D21&lt;=$B$5,[1]Randon_Number!A16,HLOOKUP($A$5,[1]Randon_Number!$E$2:$BQ$258,[1]Draw_Sheet!E20+1,FALSE))</f>
        <v>14</v>
      </c>
      <c r="G21" s="23" t="str">
        <f t="shared" si="0"/>
        <v>St. Declan's College, Cabra/St. Vincent's S.S., Glasnevin</v>
      </c>
      <c r="H21" s="24"/>
      <c r="I21" s="44"/>
      <c r="J21" s="42"/>
      <c r="K21" s="43"/>
      <c r="L21" s="44"/>
      <c r="M21" s="42"/>
      <c r="N21" s="43"/>
      <c r="O21" s="29"/>
      <c r="P21" s="31"/>
      <c r="Q21" s="31"/>
      <c r="R21" s="31"/>
      <c r="S21" s="31"/>
      <c r="T21" s="31"/>
    </row>
    <row r="22" spans="1:20" s="22" customFormat="1" ht="19.5" x14ac:dyDescent="0.35">
      <c r="A22" s="22">
        <v>15</v>
      </c>
      <c r="B22" s="53" t="s">
        <v>31</v>
      </c>
      <c r="C22" s="9"/>
      <c r="F22" s="22">
        <f>IF(D22&lt;=$B$5,[1]Randon_Number!A17,HLOOKUP($A$5,[1]Randon_Number!$E$2:$BQ$258,[1]Draw_Sheet!E21+1,FALSE))</f>
        <v>15</v>
      </c>
      <c r="G22" s="23" t="str">
        <f t="shared" si="0"/>
        <v>Colaiste Choilm CBS, Swords/Malahide C.S.</v>
      </c>
      <c r="H22" s="24"/>
      <c r="I22" s="44"/>
      <c r="J22" s="42" t="str">
        <f>IF($F22=0,G23,IF($H22=$H23,"",IF($H22&gt;$H23,G22,G23)))</f>
        <v/>
      </c>
      <c r="K22" s="43"/>
      <c r="L22" s="44"/>
      <c r="M22" s="42" t="str">
        <f>IF($K36=$K38,"",IF($K36&gt;$K38,J36,J38))</f>
        <v/>
      </c>
      <c r="N22" s="43"/>
      <c r="O22" s="29"/>
      <c r="P22" s="31"/>
      <c r="Q22" s="31"/>
      <c r="R22" s="31"/>
      <c r="S22" s="31"/>
      <c r="T22" s="31"/>
    </row>
    <row r="23" spans="1:20" s="22" customFormat="1" ht="19.5" x14ac:dyDescent="0.35">
      <c r="A23" s="22">
        <v>16</v>
      </c>
      <c r="B23" s="56" t="s">
        <v>32</v>
      </c>
      <c r="C23" s="9"/>
      <c r="F23" s="22">
        <f>IF(D23&lt;=$B$5,[1]Randon_Number!A18,HLOOKUP($A$5,[1]Randon_Number!$E$2:$BQ$258,[1]Draw_Sheet!E22+1,FALSE))</f>
        <v>16</v>
      </c>
      <c r="G23" s="23" t="str">
        <f t="shared" si="0"/>
        <v>Portmarnock C.S./St. Paul's College, Raheny</v>
      </c>
      <c r="H23" s="24"/>
      <c r="I23" s="44"/>
      <c r="J23" s="42"/>
      <c r="K23" s="43"/>
      <c r="L23" s="44"/>
      <c r="M23" s="42"/>
      <c r="N23" s="43"/>
      <c r="O23" s="29"/>
      <c r="P23" s="31"/>
      <c r="Q23" s="31"/>
      <c r="R23" s="31"/>
      <c r="S23" s="31"/>
      <c r="T23" s="31"/>
    </row>
    <row r="24" spans="1:20" s="22" customFormat="1" ht="19.5" x14ac:dyDescent="0.35">
      <c r="A24" s="22">
        <v>17</v>
      </c>
      <c r="B24" s="23" t="s">
        <v>33</v>
      </c>
      <c r="C24" s="9"/>
      <c r="F24" s="22">
        <f>IF(D24&lt;=$B$5,[1]Randon_Number!A19,HLOOKUP($A$5,[1]Randon_Number!$E$2:$BQ$258,[1]Draw_Sheet!E23+1,FALSE))</f>
        <v>17</v>
      </c>
      <c r="G24" s="23" t="str">
        <f t="shared" si="0"/>
        <v>Beneavin College, Finglas</v>
      </c>
      <c r="H24" s="24"/>
      <c r="I24" s="44">
        <v>5</v>
      </c>
      <c r="J24" s="42" t="str">
        <f>IF($F24=0,G25,IF($H24=$H25,"",IF($H24&gt;$H25,G24,G25)))</f>
        <v/>
      </c>
      <c r="K24" s="43"/>
      <c r="L24" s="44">
        <v>5</v>
      </c>
      <c r="M24" s="42" t="str">
        <f>IF($K40=$K42,"",IF($K40&gt;$K42,J40,J42))</f>
        <v/>
      </c>
      <c r="N24" s="43"/>
      <c r="O24" s="29"/>
      <c r="P24" s="31"/>
      <c r="Q24" s="31"/>
      <c r="R24" s="31"/>
      <c r="S24" s="31"/>
      <c r="T24" s="31"/>
    </row>
    <row r="25" spans="1:20" s="22" customFormat="1" ht="19.5" x14ac:dyDescent="0.35">
      <c r="A25" s="22">
        <v>18</v>
      </c>
      <c r="B25" s="56" t="s">
        <v>34</v>
      </c>
      <c r="C25" s="9"/>
      <c r="F25" s="22">
        <f>IF(D25&lt;=$B$5,[1]Randon_Number!A20,HLOOKUP($A$5,[1]Randon_Number!$E$2:$BQ$258,[1]Draw_Sheet!E24+1,FALSE))</f>
        <v>18</v>
      </c>
      <c r="G25" s="23" t="str">
        <f t="shared" si="0"/>
        <v>Kingswood C.C., Tallaght/Kishoge C.C., Clonburris</v>
      </c>
      <c r="H25" s="24"/>
      <c r="I25" s="44"/>
      <c r="J25" s="42"/>
      <c r="K25" s="43"/>
      <c r="L25" s="44"/>
      <c r="M25" s="42"/>
      <c r="N25" s="43"/>
      <c r="O25" s="29"/>
      <c r="P25" s="31"/>
      <c r="Q25" s="31"/>
      <c r="R25" s="31"/>
      <c r="S25" s="31"/>
      <c r="T25" s="31"/>
    </row>
    <row r="26" spans="1:20" s="22" customFormat="1" ht="19.5" x14ac:dyDescent="0.35">
      <c r="A26" s="22">
        <v>19</v>
      </c>
      <c r="B26" s="23" t="s">
        <v>35</v>
      </c>
      <c r="C26" s="9"/>
      <c r="F26" s="22">
        <f>IF(D26&lt;=$B$5,[1]Randon_Number!A21,HLOOKUP($A$5,[1]Randon_Number!$E$2:$BQ$258,[1]Draw_Sheet!E25+1,FALSE))</f>
        <v>19</v>
      </c>
      <c r="G26" s="23" t="str">
        <f t="shared" si="0"/>
        <v>Kylemore College, Ballyfermot</v>
      </c>
      <c r="H26" s="24"/>
      <c r="I26" s="44"/>
      <c r="J26" s="42" t="str">
        <f>IF($F26=0,G27,IF($H26=$H27,"",IF($H26&gt;$H27,G26,G27)))</f>
        <v/>
      </c>
      <c r="K26" s="43"/>
      <c r="L26" s="44"/>
      <c r="M26" s="42" t="str">
        <f>IF($K44=$K46,"",IF($K44&gt;$K46,J44,J46))</f>
        <v/>
      </c>
      <c r="N26" s="43"/>
      <c r="O26" s="29"/>
      <c r="P26" s="31"/>
      <c r="Q26" s="31"/>
      <c r="R26" s="31"/>
      <c r="S26" s="31"/>
      <c r="T26" s="31"/>
    </row>
    <row r="27" spans="1:20" s="22" customFormat="1" ht="19.5" x14ac:dyDescent="0.35">
      <c r="A27" s="22">
        <v>20</v>
      </c>
      <c r="B27" s="58" t="s">
        <v>36</v>
      </c>
      <c r="C27" s="9"/>
      <c r="F27" s="22">
        <f>IF(D27&lt;=$B$5,[1]Randon_Number!A22,HLOOKUP($A$5,[1]Randon_Number!$E$2:$BQ$258,[1]Draw_Sheet!E26+1,FALSE))</f>
        <v>20</v>
      </c>
      <c r="G27" s="23" t="str">
        <f t="shared" si="0"/>
        <v>Adamstown C.C./Drimnagh Castle CBS</v>
      </c>
      <c r="H27" s="24"/>
      <c r="I27" s="44"/>
      <c r="J27" s="42"/>
      <c r="K27" s="43"/>
      <c r="L27" s="44"/>
      <c r="M27" s="42"/>
      <c r="N27" s="43"/>
      <c r="O27" s="29"/>
      <c r="P27" s="31"/>
      <c r="Q27" s="31"/>
      <c r="R27" s="31"/>
      <c r="S27" s="31"/>
      <c r="T27" s="31"/>
    </row>
    <row r="28" spans="1:20" s="22" customFormat="1" ht="19.5" x14ac:dyDescent="0.35">
      <c r="A28" s="22">
        <v>21</v>
      </c>
      <c r="B28" s="28" t="s">
        <v>79</v>
      </c>
      <c r="C28" s="9"/>
      <c r="F28" s="22">
        <f>IF(D28&lt;=$B$5,[1]Randon_Number!A23,HLOOKUP($A$5,[1]Randon_Number!$E$2:$BQ$258,[1]Draw_Sheet!E27+1,FALSE))</f>
        <v>21</v>
      </c>
      <c r="G28" s="23" t="str">
        <f t="shared" si="0"/>
        <v>De La Salle College, Churchtown</v>
      </c>
      <c r="H28" s="24"/>
      <c r="I28" s="44">
        <v>6</v>
      </c>
      <c r="J28" s="42" t="str">
        <f>IF($F28=0,G29,IF($H28=$H29,"",IF($H28&gt;$H29,G28,G29)))</f>
        <v/>
      </c>
      <c r="K28" s="43"/>
      <c r="L28" s="44">
        <v>6</v>
      </c>
      <c r="M28" s="42" t="str">
        <f>IF($K48=$K50,"",IF($K48&gt;$K50,J48,J50))</f>
        <v/>
      </c>
      <c r="N28" s="43"/>
      <c r="O28" s="29"/>
      <c r="P28" s="31"/>
      <c r="Q28" s="31"/>
      <c r="R28" s="31"/>
      <c r="S28" s="31"/>
      <c r="T28" s="31"/>
    </row>
    <row r="29" spans="1:20" s="22" customFormat="1" ht="19.5" x14ac:dyDescent="0.35">
      <c r="A29" s="22">
        <v>22</v>
      </c>
      <c r="B29" s="57" t="s">
        <v>78</v>
      </c>
      <c r="C29" s="9"/>
      <c r="F29" s="22">
        <f>IF(D29&lt;=$B$5,[1]Randon_Number!A24,HLOOKUP($A$5,[1]Randon_Number!$E$2:$BQ$258,[1]Draw_Sheet!E28+1,FALSE))</f>
        <v>22</v>
      </c>
      <c r="G29" s="23" t="str">
        <f t="shared" si="0"/>
        <v>Synge Street CBS</v>
      </c>
      <c r="H29" s="24"/>
      <c r="I29" s="44"/>
      <c r="J29" s="42"/>
      <c r="K29" s="43"/>
      <c r="L29" s="44"/>
      <c r="M29" s="42"/>
      <c r="N29" s="43"/>
      <c r="O29" s="29"/>
      <c r="P29" s="31"/>
      <c r="Q29" s="31"/>
      <c r="R29" s="31"/>
      <c r="S29" s="31"/>
      <c r="T29" s="31"/>
    </row>
    <row r="30" spans="1:20" s="22" customFormat="1" ht="19.5" x14ac:dyDescent="0.35">
      <c r="A30" s="22">
        <v>23</v>
      </c>
      <c r="B30" s="56" t="s">
        <v>37</v>
      </c>
      <c r="C30" s="9"/>
      <c r="F30" s="22">
        <f>IF(D30&lt;=$B$5,[1]Randon_Number!A25,HLOOKUP($A$5,[1]Randon_Number!$E$2:$BQ$258,[1]Draw_Sheet!E29+1,FALSE))</f>
        <v>23</v>
      </c>
      <c r="G30" s="23" t="str">
        <f t="shared" si="0"/>
        <v>Tallaght C.S./Cabinteely C.S.</v>
      </c>
      <c r="H30" s="24"/>
      <c r="I30" s="44"/>
      <c r="J30" s="42" t="str">
        <f>IF($F30=0,G31,IF($H30=$H31,"",IF($H30&gt;$H31,G30,G31)))</f>
        <v/>
      </c>
      <c r="K30" s="43"/>
      <c r="L30" s="44"/>
      <c r="M30" s="42" t="str">
        <f>IF($K52=$K54,"",IF($K52&gt;$K54,J52,J54))</f>
        <v/>
      </c>
      <c r="N30" s="43"/>
      <c r="O30" s="29"/>
      <c r="P30" s="31"/>
      <c r="Q30" s="31"/>
      <c r="R30" s="31"/>
      <c r="S30" s="31"/>
      <c r="T30" s="31"/>
    </row>
    <row r="31" spans="1:20" s="22" customFormat="1" ht="19.5" x14ac:dyDescent="0.35">
      <c r="A31" s="22">
        <v>24</v>
      </c>
      <c r="B31" s="28" t="s">
        <v>38</v>
      </c>
      <c r="C31" s="9"/>
      <c r="F31" s="22">
        <f>IF(D31&lt;=$B$5,[1]Randon_Number!A26,HLOOKUP($A$5,[1]Randon_Number!$E$2:$BQ$258,[1]Draw_Sheet!E30+1,FALSE))</f>
        <v>24</v>
      </c>
      <c r="G31" s="23" t="str">
        <f t="shared" si="0"/>
        <v>Stepaside E.T.S.S.</v>
      </c>
      <c r="H31" s="24"/>
      <c r="I31" s="44"/>
      <c r="J31" s="42"/>
      <c r="K31" s="43"/>
      <c r="L31" s="44"/>
      <c r="M31" s="42"/>
      <c r="N31" s="43"/>
      <c r="O31" s="29"/>
      <c r="P31" s="31"/>
      <c r="Q31" s="31"/>
      <c r="R31" s="31"/>
      <c r="S31" s="31"/>
      <c r="T31" s="31"/>
    </row>
    <row r="32" spans="1:20" s="22" customFormat="1" ht="19.5" x14ac:dyDescent="0.35">
      <c r="A32" s="22">
        <v>25</v>
      </c>
      <c r="B32" s="53" t="s">
        <v>39</v>
      </c>
      <c r="C32" s="9"/>
      <c r="F32" s="22">
        <f>IF(D32&lt;=$B$5,[1]Randon_Number!A27,HLOOKUP($A$5,[1]Randon_Number!$E$2:$BQ$258,[1]Draw_Sheet!E31+1,FALSE))</f>
        <v>25</v>
      </c>
      <c r="G32" s="23" t="str">
        <f t="shared" si="0"/>
        <v>St. Michael's College, Ailesbury Road/St. MacDara's C.S., Templeogue</v>
      </c>
      <c r="H32" s="24"/>
      <c r="I32" s="44">
        <v>7</v>
      </c>
      <c r="J32" s="42" t="str">
        <f>IF($F32=0,G33,IF($H32=$H33,"",IF($H32&gt;$H33,G32,G33)))</f>
        <v/>
      </c>
      <c r="K32" s="43"/>
      <c r="L32" s="44">
        <v>7</v>
      </c>
      <c r="M32" s="42" t="str">
        <f>IF($K56=$K58,"",IF($K56&gt;$K58,J56,J58))</f>
        <v/>
      </c>
      <c r="N32" s="43"/>
      <c r="O32" s="29"/>
      <c r="P32" s="31"/>
      <c r="Q32" s="31"/>
      <c r="R32" s="31"/>
      <c r="S32" s="31"/>
      <c r="T32" s="31"/>
    </row>
    <row r="33" spans="1:20" s="22" customFormat="1" ht="19.5" x14ac:dyDescent="0.35">
      <c r="A33" s="22">
        <v>26</v>
      </c>
      <c r="B33" s="53" t="s">
        <v>40</v>
      </c>
      <c r="C33" s="9"/>
      <c r="F33" s="22">
        <f>IF(D33&lt;=$B$5,[1]Randon_Number!A28,HLOOKUP($A$5,[1]Randon_Number!$E$2:$BQ$258,[1]Draw_Sheet!E32+1,FALSE))</f>
        <v>26</v>
      </c>
      <c r="G33" s="23" t="str">
        <f t="shared" si="0"/>
        <v>Clonkeen College, Blackrock/Palmerstown C.S.</v>
      </c>
      <c r="H33" s="24"/>
      <c r="I33" s="44"/>
      <c r="J33" s="42"/>
      <c r="K33" s="43"/>
      <c r="L33" s="44"/>
      <c r="M33" s="42"/>
      <c r="N33" s="43"/>
      <c r="O33" s="29"/>
      <c r="P33" s="31"/>
      <c r="Q33" s="31"/>
      <c r="R33" s="31"/>
      <c r="S33" s="31"/>
      <c r="T33" s="31"/>
    </row>
    <row r="34" spans="1:20" s="22" customFormat="1" ht="19.5" x14ac:dyDescent="0.35">
      <c r="A34" s="22">
        <v>27</v>
      </c>
      <c r="B34" s="56" t="s">
        <v>41</v>
      </c>
      <c r="C34" s="9"/>
      <c r="F34" s="22">
        <f>IF(D34&lt;=$B$5,[1]Randon_Number!A29,HLOOKUP($A$5,[1]Randon_Number!$E$2:$BQ$258,[1]Draw_Sheet!E33+1,FALSE))</f>
        <v>27</v>
      </c>
      <c r="G34" s="23" t="str">
        <f t="shared" si="0"/>
        <v>Old Bawn C.S., Tallaght/Castleknock C.C.</v>
      </c>
      <c r="H34" s="24"/>
      <c r="I34" s="44"/>
      <c r="J34" s="42" t="str">
        <f>IF($F34=0,G35,IF($H34=$H35,"",IF($H34&gt;$H35,G34,G35)))</f>
        <v/>
      </c>
      <c r="K34" s="43"/>
      <c r="L34" s="44"/>
      <c r="M34" s="42" t="str">
        <f>IF($K60=$K62,"",IF($K60&gt;$K62,J60,J62))</f>
        <v/>
      </c>
      <c r="N34" s="43"/>
      <c r="O34" s="29"/>
      <c r="P34" s="31"/>
      <c r="Q34" s="31"/>
      <c r="R34" s="31"/>
      <c r="S34" s="31"/>
      <c r="T34" s="31"/>
    </row>
    <row r="35" spans="1:20" s="22" customFormat="1" ht="19.5" x14ac:dyDescent="0.35">
      <c r="A35" s="22">
        <v>28</v>
      </c>
      <c r="B35" s="23" t="s">
        <v>42</v>
      </c>
      <c r="C35" s="9"/>
      <c r="F35" s="22">
        <f>IF(D35&lt;=$B$5,[1]Randon_Number!A30,HLOOKUP($A$5,[1]Randon_Number!$E$2:$BQ$258,[1]Draw_Sheet!E34+1,FALSE))</f>
        <v>28</v>
      </c>
      <c r="G35" s="23" t="str">
        <f t="shared" si="0"/>
        <v>Collinstown Park C.C., Clondalkin</v>
      </c>
      <c r="H35" s="24"/>
      <c r="I35" s="44"/>
      <c r="J35" s="42"/>
      <c r="K35" s="43"/>
      <c r="L35" s="44"/>
      <c r="M35" s="42"/>
      <c r="N35" s="43"/>
      <c r="O35" s="29"/>
      <c r="P35" s="31"/>
      <c r="Q35" s="31"/>
      <c r="R35" s="31"/>
      <c r="S35" s="31"/>
      <c r="T35" s="31"/>
    </row>
    <row r="36" spans="1:20" s="22" customFormat="1" ht="19.5" x14ac:dyDescent="0.35">
      <c r="A36" s="22">
        <v>29</v>
      </c>
      <c r="B36" s="57" t="s">
        <v>76</v>
      </c>
      <c r="C36" s="9"/>
      <c r="F36" s="22">
        <f>IF(D36&lt;=$B$5,[1]Randon_Number!A31,HLOOKUP($A$5,[1]Randon_Number!$E$2:$BQ$258,[1]Draw_Sheet!E35+1,FALSE))</f>
        <v>29</v>
      </c>
      <c r="G36" s="23" t="str">
        <f t="shared" si="0"/>
        <v>Marian College, Ballsbridge</v>
      </c>
      <c r="H36" s="24"/>
      <c r="I36" s="44">
        <v>8</v>
      </c>
      <c r="J36" s="42" t="str">
        <f>IF($F36=0,G37,IF($H36=$H37,"",IF($H36&gt;$H37,G36,G37)))</f>
        <v/>
      </c>
      <c r="K36" s="43"/>
      <c r="L36" s="44">
        <v>8</v>
      </c>
      <c r="M36" s="42" t="str">
        <f>IF($K64=$K66,"",IF($K64&gt;$K66,J64,J66))</f>
        <v/>
      </c>
      <c r="N36" s="43"/>
      <c r="O36" s="29"/>
      <c r="P36" s="31"/>
      <c r="Q36" s="31"/>
      <c r="R36" s="31"/>
      <c r="S36" s="31"/>
      <c r="T36" s="31"/>
    </row>
    <row r="37" spans="1:20" s="22" customFormat="1" ht="19.5" x14ac:dyDescent="0.35">
      <c r="A37" s="22">
        <v>30</v>
      </c>
      <c r="B37" s="57" t="s">
        <v>77</v>
      </c>
      <c r="C37" s="9"/>
      <c r="F37" s="22">
        <f>IF(D37&lt;=$B$5,[1]Randon_Number!A32,HLOOKUP($A$5,[1]Randon_Number!$E$2:$BQ$258,[1]Draw_Sheet!E36+1,FALSE))</f>
        <v>30</v>
      </c>
      <c r="G37" s="23" t="str">
        <f t="shared" si="0"/>
        <v>Lucan C.C.</v>
      </c>
      <c r="H37" s="24"/>
      <c r="I37" s="44"/>
      <c r="J37" s="42"/>
      <c r="K37" s="43"/>
      <c r="L37" s="44"/>
      <c r="M37" s="42"/>
      <c r="N37" s="43"/>
      <c r="O37" s="29"/>
      <c r="P37" s="31"/>
      <c r="Q37" s="31"/>
      <c r="R37" s="31"/>
      <c r="S37" s="31"/>
      <c r="T37" s="31"/>
    </row>
    <row r="38" spans="1:20" s="22" customFormat="1" ht="19.5" x14ac:dyDescent="0.35">
      <c r="A38" s="22">
        <v>31</v>
      </c>
      <c r="B38" s="56" t="s">
        <v>43</v>
      </c>
      <c r="C38" s="9"/>
      <c r="F38" s="22">
        <f>IF(D38&lt;=$B$5,[1]Randon_Number!A33,HLOOKUP($A$5,[1]Randon_Number!$E$2:$BQ$258,[1]Draw_Sheet!E37+1,FALSE))</f>
        <v>31</v>
      </c>
      <c r="G38" s="23" t="str">
        <f t="shared" si="0"/>
        <v>Luttrelstown C.C./Oatlands College, Mount Merrion</v>
      </c>
      <c r="H38" s="24"/>
      <c r="I38" s="44"/>
      <c r="J38" s="42" t="str">
        <f>IF($F38=0,G39,IF($H38=$H39,"",IF($H38&gt;$H39,G38,G39)))</f>
        <v/>
      </c>
      <c r="K38" s="43"/>
      <c r="L38" s="44"/>
      <c r="M38" s="42" t="str">
        <f>IF($K68=$K70,"",IF($K68&gt;$K70,J68,J70))</f>
        <v/>
      </c>
      <c r="N38" s="43"/>
      <c r="O38" s="29"/>
      <c r="P38" s="31"/>
      <c r="Q38" s="31"/>
      <c r="R38" s="31"/>
      <c r="S38" s="31"/>
      <c r="T38" s="31"/>
    </row>
    <row r="39" spans="1:20" s="22" customFormat="1" ht="19.5" x14ac:dyDescent="0.35">
      <c r="A39" s="22">
        <v>32</v>
      </c>
      <c r="B39" s="23" t="s">
        <v>44</v>
      </c>
      <c r="C39" s="9"/>
      <c r="F39" s="22">
        <f>IF(D39&lt;=$B$5,[1]Randon_Number!A34,HLOOKUP($A$5,[1]Randon_Number!$E$2:$BQ$258,[1]Draw_Sheet!E38+1,FALSE))</f>
        <v>32</v>
      </c>
      <c r="G39" s="23" t="str">
        <f t="shared" si="0"/>
        <v>St. Mark's C.S., Tallaght</v>
      </c>
      <c r="H39" s="24"/>
      <c r="I39" s="44"/>
      <c r="J39" s="42"/>
      <c r="K39" s="43"/>
      <c r="L39" s="44"/>
      <c r="M39" s="42"/>
      <c r="N39" s="43"/>
      <c r="O39" s="29"/>
      <c r="P39" s="31"/>
      <c r="Q39" s="31"/>
      <c r="R39" s="31"/>
      <c r="S39" s="31"/>
      <c r="T39" s="31"/>
    </row>
    <row r="40" spans="1:20" s="22" customFormat="1" ht="19.5" x14ac:dyDescent="0.35">
      <c r="A40" s="22">
        <v>33</v>
      </c>
      <c r="B40" s="23" t="s">
        <v>45</v>
      </c>
      <c r="C40" s="9"/>
      <c r="F40" s="22">
        <f>IF(D40&lt;=$B$5,[1]Randon_Number!A35,HLOOKUP($A$5,[1]Randon_Number!$E$2:$BQ$258,[1]Draw_Sheet!E39+1,FALSE))</f>
        <v>33</v>
      </c>
      <c r="G40" s="23" t="str">
        <f t="shared" ref="G40:G71" si="1">VLOOKUP($F40,$A$8:$B$199,2,FALSE)</f>
        <v>Moyle Park College, Clondalkin</v>
      </c>
      <c r="H40" s="24"/>
      <c r="I40" s="44">
        <v>9</v>
      </c>
      <c r="J40" s="42" t="str">
        <f>IF($F40=0,G41,IF($H40=$H41,"",IF($H40&gt;$H41,G40,G41)))</f>
        <v/>
      </c>
      <c r="K40" s="43"/>
      <c r="L40" s="44">
        <v>9</v>
      </c>
      <c r="M40" s="42" t="str">
        <f>IF($K68=$K70,"",IF($K68&gt;$K70,J68,J70))</f>
        <v/>
      </c>
      <c r="N40" s="43"/>
      <c r="O40" s="29"/>
      <c r="P40" s="31"/>
      <c r="Q40" s="31"/>
      <c r="R40" s="31"/>
      <c r="S40" s="31"/>
      <c r="T40" s="31"/>
    </row>
    <row r="41" spans="1:20" s="22" customFormat="1" ht="19.5" x14ac:dyDescent="0.35">
      <c r="A41" s="22">
        <v>34</v>
      </c>
      <c r="B41" s="56" t="s">
        <v>46</v>
      </c>
      <c r="C41" s="9"/>
      <c r="F41" s="22">
        <f>IF(D41&lt;=$B$5,[1]Randon_Number!A36,HLOOKUP($A$5,[1]Randon_Number!$E$2:$BQ$258,[1]Draw_Sheet!E40+1,FALSE))</f>
        <v>34</v>
      </c>
      <c r="G41" s="23" t="str">
        <f t="shared" si="1"/>
        <v>Colaiste Pobail Setanta, Ongar/St. Benildus College, Kilmacud</v>
      </c>
      <c r="H41" s="24"/>
      <c r="I41" s="44"/>
      <c r="J41" s="42"/>
      <c r="K41" s="43"/>
      <c r="L41" s="44"/>
      <c r="M41" s="42"/>
      <c r="N41" s="43"/>
      <c r="O41" s="29"/>
      <c r="P41" s="31"/>
      <c r="Q41" s="31"/>
      <c r="R41" s="31"/>
      <c r="S41" s="31"/>
      <c r="T41" s="31"/>
    </row>
    <row r="42" spans="1:20" s="22" customFormat="1" ht="19.5" x14ac:dyDescent="0.35">
      <c r="A42" s="22">
        <v>35</v>
      </c>
      <c r="B42" s="53" t="s">
        <v>47</v>
      </c>
      <c r="C42" s="9"/>
      <c r="F42" s="22">
        <f>IF(D42&lt;=$B$5,[1]Randon_Number!A37,HLOOKUP($A$5,[1]Randon_Number!$E$2:$BQ$258,[1]Draw_Sheet!E41+1,FALSE))</f>
        <v>35</v>
      </c>
      <c r="G42" s="23" t="str">
        <f t="shared" si="1"/>
        <v>St. John's College, Ballyfermot/Firhouse C.C., Tallaght</v>
      </c>
      <c r="H42" s="24"/>
      <c r="I42" s="44"/>
      <c r="J42" s="42" t="str">
        <f>IF($F42=0,G43,IF($H42=$H43,"",IF($H42&gt;$H43,G42,G43)))</f>
        <v/>
      </c>
      <c r="K42" s="43"/>
      <c r="L42" s="44"/>
      <c r="M42" s="42" t="str">
        <f>IF($K72=$K74,"",IF($K72&gt;$K74,J72,J74))</f>
        <v/>
      </c>
      <c r="N42" s="43"/>
      <c r="O42" s="29"/>
      <c r="P42" s="31"/>
      <c r="Q42" s="31"/>
      <c r="R42" s="31"/>
      <c r="S42" s="31"/>
      <c r="T42" s="31"/>
    </row>
    <row r="43" spans="1:20" s="22" customFormat="1" ht="20.25" customHeight="1" x14ac:dyDescent="0.35">
      <c r="A43" s="22">
        <v>36</v>
      </c>
      <c r="B43" s="28" t="s">
        <v>74</v>
      </c>
      <c r="C43" s="9"/>
      <c r="F43" s="22">
        <f>IF(D43&lt;=$B$5,[1]Randon_Number!A38,HLOOKUP($A$5,[1]Randon_Number!$E$2:$BQ$258,[1]Draw_Sheet!E42+1,FALSE))</f>
        <v>36</v>
      </c>
      <c r="G43" s="23" t="str">
        <f t="shared" si="1"/>
        <v>Hartstown C.S., Clonsilla</v>
      </c>
      <c r="H43" s="24"/>
      <c r="I43" s="44"/>
      <c r="J43" s="42"/>
      <c r="K43" s="43"/>
      <c r="L43" s="44"/>
      <c r="M43" s="42"/>
      <c r="N43" s="43"/>
      <c r="O43" s="29"/>
      <c r="P43" s="31"/>
      <c r="Q43" s="31"/>
      <c r="R43" s="31"/>
      <c r="S43" s="31"/>
      <c r="T43" s="31"/>
    </row>
    <row r="44" spans="1:20" s="22" customFormat="1" ht="19.5" x14ac:dyDescent="0.35">
      <c r="A44" s="22">
        <v>37</v>
      </c>
      <c r="B44" s="57" t="s">
        <v>75</v>
      </c>
      <c r="C44" s="9"/>
      <c r="F44" s="22">
        <f>IF(D44&lt;=$B$5,[1]Randon_Number!A39,HLOOKUP($A$5,[1]Randon_Number!$E$2:$BQ$258,[1]Draw_Sheet!E43+1,FALSE))</f>
        <v>37</v>
      </c>
      <c r="G44" s="23" t="str">
        <f t="shared" si="1"/>
        <v>Castleknock College</v>
      </c>
      <c r="H44" s="24"/>
      <c r="I44" s="44">
        <v>10</v>
      </c>
      <c r="J44" s="42" t="str">
        <f>IF($F44=0,G45,IF($H44=$H45,"",IF($H44&gt;$H45,G44,G45)))</f>
        <v/>
      </c>
      <c r="K44" s="43"/>
      <c r="L44" s="44">
        <v>10</v>
      </c>
      <c r="M44" s="42" t="str">
        <f>IF($K72=$K74,"",IF($K72&gt;$K74,J72,J74))</f>
        <v/>
      </c>
      <c r="N44" s="43"/>
      <c r="O44" s="29"/>
      <c r="P44" s="31"/>
      <c r="Q44" s="31"/>
      <c r="R44" s="31"/>
      <c r="S44" s="31"/>
      <c r="T44" s="31"/>
    </row>
    <row r="45" spans="1:20" s="22" customFormat="1" ht="19.5" x14ac:dyDescent="0.35">
      <c r="A45" s="22">
        <v>38</v>
      </c>
      <c r="B45" s="53" t="s">
        <v>48</v>
      </c>
      <c r="C45" s="9"/>
      <c r="F45" s="22">
        <f>IF(D45&lt;=$B$5,[1]Randon_Number!A40,HLOOKUP($A$5,[1]Randon_Number!$E$2:$BQ$258,[1]Draw_Sheet!E44+1,FALSE))</f>
        <v>38</v>
      </c>
      <c r="G45" s="23" t="str">
        <f t="shared" si="1"/>
        <v>Templeogue College/Colaiste Cois Life, Leamchan</v>
      </c>
      <c r="H45" s="24"/>
      <c r="I45" s="44"/>
      <c r="J45" s="42"/>
      <c r="K45" s="43"/>
      <c r="L45" s="44"/>
      <c r="M45" s="42"/>
      <c r="N45" s="43"/>
      <c r="O45" s="29"/>
      <c r="P45" s="31"/>
      <c r="Q45" s="31"/>
      <c r="R45" s="31"/>
      <c r="S45" s="31"/>
      <c r="T45" s="31"/>
    </row>
    <row r="46" spans="1:20" s="22" customFormat="1" ht="19.5" x14ac:dyDescent="0.35">
      <c r="A46" s="22">
        <v>39</v>
      </c>
      <c r="B46" s="28" t="s">
        <v>73</v>
      </c>
      <c r="C46" s="9"/>
      <c r="F46" s="22">
        <f>IF(D46&lt;=$B$5,[1]Randon_Number!A41,HLOOKUP($A$5,[1]Randon_Number!$E$2:$BQ$258,[1]Draw_Sheet!E45+1,FALSE))</f>
        <v>39</v>
      </c>
      <c r="G46" s="23" t="str">
        <f t="shared" si="1"/>
        <v>Christian Brothers College, Monkstown</v>
      </c>
      <c r="H46" s="24"/>
      <c r="I46" s="44"/>
      <c r="J46" s="42" t="str">
        <f>IF($F46=0,G47,IF($H46=$H47,"",IF($H46&gt;$H47,G46,G47)))</f>
        <v/>
      </c>
      <c r="K46" s="43"/>
      <c r="L46" s="44"/>
      <c r="M46" s="42" t="str">
        <f>IF($K76=$K78,"",IF($K76&gt;$K78,J76,J78))</f>
        <v/>
      </c>
      <c r="N46" s="43"/>
      <c r="O46" s="29"/>
      <c r="P46" s="31"/>
      <c r="Q46" s="31"/>
      <c r="R46" s="31"/>
      <c r="S46" s="31"/>
      <c r="T46" s="31"/>
    </row>
    <row r="47" spans="1:20" s="22" customFormat="1" ht="19.5" x14ac:dyDescent="0.35">
      <c r="A47" s="22">
        <v>40</v>
      </c>
      <c r="B47" s="57" t="s">
        <v>72</v>
      </c>
      <c r="C47" s="9"/>
      <c r="F47" s="22">
        <f>IF(D47&lt;=$B$5,[1]Randon_Number!A42,HLOOKUP($A$5,[1]Randon_Number!$E$2:$BQ$258,[1]Draw_Sheet!E46+1,FALSE))</f>
        <v>40</v>
      </c>
      <c r="G47" s="23" t="str">
        <f t="shared" si="1"/>
        <v>Colaiste Eanna CBS, Rathfarnham</v>
      </c>
      <c r="H47" s="24"/>
      <c r="I47" s="44"/>
      <c r="J47" s="42"/>
      <c r="K47" s="43"/>
      <c r="L47" s="44"/>
      <c r="M47" s="42"/>
      <c r="N47" s="43"/>
      <c r="O47" s="29"/>
      <c r="P47" s="31"/>
      <c r="Q47" s="31"/>
      <c r="R47" s="31"/>
      <c r="S47" s="31"/>
      <c r="T47" s="31"/>
    </row>
    <row r="48" spans="1:20" s="22" customFormat="1" ht="19.5" x14ac:dyDescent="0.35">
      <c r="A48" s="22">
        <v>41</v>
      </c>
      <c r="B48" s="23" t="s">
        <v>49</v>
      </c>
      <c r="C48" s="9"/>
      <c r="F48" s="22">
        <f>IF(D48&lt;=$B$5,[1]Randon_Number!A43,HLOOKUP($A$5,[1]Randon_Number!$E$2:$BQ$258,[1]Draw_Sheet!E47+1,FALSE))</f>
        <v>41</v>
      </c>
      <c r="G48" s="23" t="str">
        <f t="shared" si="1"/>
        <v>Tyndall College, Carlow</v>
      </c>
      <c r="H48" s="24"/>
      <c r="I48" s="44">
        <v>11</v>
      </c>
      <c r="J48" s="42" t="str">
        <f>IF($F48=0,G49,IF($H48=$H49,"",IF($H48&gt;$H49,G48,G49)))</f>
        <v/>
      </c>
      <c r="K48" s="43"/>
      <c r="L48" s="44">
        <v>11</v>
      </c>
      <c r="M48" s="42" t="str">
        <f>IF($K76=$K78,"",IF($K76&gt;$K78,J76,J78))</f>
        <v/>
      </c>
      <c r="N48" s="43"/>
      <c r="O48" s="29"/>
      <c r="P48" s="31"/>
      <c r="Q48" s="31"/>
      <c r="R48" s="31"/>
      <c r="S48" s="31"/>
      <c r="T48" s="31"/>
    </row>
    <row r="49" spans="1:20" s="22" customFormat="1" ht="19.5" x14ac:dyDescent="0.35">
      <c r="A49" s="22">
        <v>42</v>
      </c>
      <c r="B49" s="32" t="s">
        <v>50</v>
      </c>
      <c r="C49" s="9"/>
      <c r="F49" s="22">
        <f>IF(D49&lt;=$B$5,[1]Randon_Number!A44,HLOOKUP($A$5,[1]Randon_Number!$E$2:$BQ$258,[1]Draw_Sheet!E48+1,FALSE))</f>
        <v>42</v>
      </c>
      <c r="G49" s="23" t="str">
        <f t="shared" si="1"/>
        <v>Tullow C.S.</v>
      </c>
      <c r="H49" s="24"/>
      <c r="I49" s="44"/>
      <c r="J49" s="42"/>
      <c r="K49" s="43"/>
      <c r="L49" s="44"/>
      <c r="M49" s="42"/>
      <c r="N49" s="43"/>
      <c r="O49" s="29"/>
      <c r="P49" s="31"/>
      <c r="Q49" s="31"/>
      <c r="R49" s="31"/>
      <c r="S49" s="31"/>
      <c r="T49" s="31"/>
    </row>
    <row r="50" spans="1:20" s="22" customFormat="1" ht="19.5" x14ac:dyDescent="0.35">
      <c r="A50" s="22">
        <v>43</v>
      </c>
      <c r="B50" s="56" t="s">
        <v>51</v>
      </c>
      <c r="C50" s="9"/>
      <c r="F50" s="22">
        <f>IF(D50&lt;=$B$5,[1]Randon_Number!A45,HLOOKUP($A$5,[1]Randon_Number!$E$2:$BQ$258,[1]Draw_Sheet!E49+1,FALSE))</f>
        <v>43</v>
      </c>
      <c r="G50" s="23" t="str">
        <f t="shared" si="1"/>
        <v>St. Kieran's College, Kilkenny/Presentation College, Carlow</v>
      </c>
      <c r="H50" s="24"/>
      <c r="I50" s="44"/>
      <c r="J50" s="42" t="str">
        <f>IF($F50=0,G51,IF($H50=$H51,"",IF($H50&gt;$H51,G50,G51)))</f>
        <v/>
      </c>
      <c r="K50" s="43"/>
      <c r="L50" s="44"/>
      <c r="M50" s="42" t="str">
        <f>IF($K80=$K82,"",IF($K80&gt;$K82,J80,J82))</f>
        <v/>
      </c>
      <c r="N50" s="43"/>
      <c r="O50" s="29"/>
      <c r="P50" s="31"/>
      <c r="Q50" s="31"/>
      <c r="R50" s="31"/>
      <c r="S50" s="31"/>
      <c r="T50" s="31"/>
    </row>
    <row r="51" spans="1:20" s="22" customFormat="1" ht="19.5" x14ac:dyDescent="0.35">
      <c r="A51" s="22">
        <v>44</v>
      </c>
      <c r="B51" s="56" t="s">
        <v>52</v>
      </c>
      <c r="C51" s="9"/>
      <c r="F51" s="22">
        <f>IF(D51&lt;=$B$5,[1]Randon_Number!A46,HLOOKUP($A$5,[1]Randon_Number!$E$2:$BQ$258,[1]Draw_Sheet!E50+1,FALSE))</f>
        <v>44</v>
      </c>
      <c r="G51" s="23" t="str">
        <f t="shared" si="1"/>
        <v>Presentation DLS College, Bagenalstown/CBS Kilkenny</v>
      </c>
      <c r="H51" s="24"/>
      <c r="I51" s="44"/>
      <c r="J51" s="42"/>
      <c r="K51" s="43"/>
      <c r="L51" s="44"/>
      <c r="M51" s="42"/>
      <c r="N51" s="43"/>
      <c r="O51" s="29"/>
      <c r="P51" s="31"/>
      <c r="Q51" s="31"/>
      <c r="R51" s="31"/>
      <c r="S51" s="31"/>
      <c r="T51" s="31"/>
    </row>
    <row r="52" spans="1:20" s="22" customFormat="1" ht="19.5" x14ac:dyDescent="0.35">
      <c r="A52" s="22">
        <v>45</v>
      </c>
      <c r="B52" s="56" t="s">
        <v>53</v>
      </c>
      <c r="C52" s="9"/>
      <c r="F52" s="22">
        <f>IF(D52&lt;=$B$5,[1]Randon_Number!A47,HLOOKUP($A$5,[1]Randon_Number!$E$2:$BQ$258,[1]Draw_Sheet!E51+1,FALSE))</f>
        <v>45</v>
      </c>
      <c r="G52" s="23" t="str">
        <f t="shared" si="1"/>
        <v>Creagh College, Gorey/St. Mary's CBS, Enniscorthy</v>
      </c>
      <c r="H52" s="24"/>
      <c r="I52" s="44">
        <v>12</v>
      </c>
      <c r="J52" s="42" t="str">
        <f>IF($F52=0,G53,IF($H52=$H53,"",IF($H52&gt;$H53,G52,G53)))</f>
        <v/>
      </c>
      <c r="K52" s="43"/>
      <c r="L52" s="44">
        <v>12</v>
      </c>
      <c r="M52" s="42" t="str">
        <f>IF($K80=$K82,"",IF($K80&gt;$K82,J80,J82))</f>
        <v/>
      </c>
      <c r="N52" s="43"/>
      <c r="O52" s="29"/>
      <c r="P52" s="31"/>
      <c r="Q52" s="31"/>
      <c r="R52" s="31"/>
      <c r="S52" s="31"/>
      <c r="T52" s="31"/>
    </row>
    <row r="53" spans="1:20" s="22" customFormat="1" ht="19.5" x14ac:dyDescent="0.35">
      <c r="A53" s="22">
        <v>46</v>
      </c>
      <c r="B53" s="56" t="s">
        <v>54</v>
      </c>
      <c r="C53" s="9"/>
      <c r="F53" s="22">
        <f>IF(D53&lt;=$B$5,[1]Randon_Number!A48,HLOOKUP($A$5,[1]Randon_Number!$E$2:$BQ$258,[1]Draw_Sheet!E52+1,FALSE))</f>
        <v>46</v>
      </c>
      <c r="G53" s="23" t="str">
        <f t="shared" si="1"/>
        <v>Temple Carrig School, Greystones/Wexford CBS</v>
      </c>
      <c r="H53" s="24"/>
      <c r="I53" s="44"/>
      <c r="J53" s="42"/>
      <c r="K53" s="43"/>
      <c r="L53" s="44"/>
      <c r="M53" s="42"/>
      <c r="N53" s="43"/>
      <c r="O53" s="29"/>
      <c r="P53" s="31"/>
      <c r="Q53" s="31"/>
      <c r="R53" s="31"/>
      <c r="S53" s="31"/>
      <c r="T53" s="31"/>
    </row>
    <row r="54" spans="1:20" s="22" customFormat="1" ht="19.5" x14ac:dyDescent="0.35">
      <c r="A54" s="22">
        <v>47</v>
      </c>
      <c r="B54" s="23" t="s">
        <v>55</v>
      </c>
      <c r="C54" s="9"/>
      <c r="F54" s="22">
        <f>IF(D54&lt;=$B$5,[1]Randon_Number!A49,HLOOKUP($A$5,[1]Randon_Number!$E$2:$BQ$258,[1]Draw_Sheet!E53+1,FALSE))</f>
        <v>47</v>
      </c>
      <c r="G54" s="23" t="str">
        <f t="shared" si="1"/>
        <v>Arklow CBS</v>
      </c>
      <c r="H54" s="24"/>
      <c r="I54" s="44"/>
      <c r="J54" s="42" t="str">
        <f>IF($F54=0,G55,IF($H54=$H55,"",IF($H54&gt;$H55,G54,G55)))</f>
        <v/>
      </c>
      <c r="K54" s="43"/>
      <c r="L54" s="44"/>
      <c r="M54" s="42" t="str">
        <f>IF($K84=$K86,"",IF($K84&gt;$K86,J84,J86))</f>
        <v/>
      </c>
      <c r="N54" s="43"/>
      <c r="O54" s="29"/>
      <c r="P54" s="31"/>
      <c r="Q54" s="31"/>
      <c r="R54" s="31"/>
      <c r="S54" s="31"/>
      <c r="T54" s="31"/>
    </row>
    <row r="55" spans="1:20" s="22" customFormat="1" ht="19.5" x14ac:dyDescent="0.35">
      <c r="A55" s="22">
        <v>48</v>
      </c>
      <c r="B55" s="23" t="s">
        <v>56</v>
      </c>
      <c r="C55" s="9"/>
      <c r="F55" s="22">
        <f>IF(D55&lt;=$B$5,[1]Randon_Number!A50,HLOOKUP($A$5,[1]Randon_Number!$E$2:$BQ$258,[1]Draw_Sheet!E54+1,FALSE))</f>
        <v>48</v>
      </c>
      <c r="G55" s="23" t="str">
        <f t="shared" si="1"/>
        <v>Colaiste Chill Mhantain, Wicklow Town</v>
      </c>
      <c r="H55" s="24"/>
      <c r="I55" s="44"/>
      <c r="J55" s="42"/>
      <c r="K55" s="43"/>
      <c r="L55" s="44"/>
      <c r="M55" s="42"/>
      <c r="N55" s="43"/>
      <c r="O55" s="29"/>
      <c r="P55" s="31"/>
      <c r="Q55" s="31"/>
      <c r="R55" s="31"/>
      <c r="S55" s="31"/>
      <c r="T55" s="31"/>
    </row>
    <row r="56" spans="1:20" s="22" customFormat="1" ht="19.5" x14ac:dyDescent="0.35">
      <c r="A56" s="22">
        <v>49</v>
      </c>
      <c r="B56" s="23" t="s">
        <v>57</v>
      </c>
      <c r="C56" s="9"/>
      <c r="F56" s="22">
        <f>IF(D56&lt;=$B$5,[1]Randon_Number!A51,HLOOKUP($A$5,[1]Randon_Number!$E$2:$BQ$258,[1]Draw_Sheet!E55+1,FALSE))</f>
        <v>49</v>
      </c>
      <c r="G56" s="23" t="str">
        <f t="shared" si="1"/>
        <v>Woodbrook College, Bray</v>
      </c>
      <c r="H56" s="24"/>
      <c r="I56" s="44">
        <v>13</v>
      </c>
      <c r="J56" s="42" t="str">
        <f>IF($F56=0,G57,IF($H56=$H57,"",IF($H56&gt;$H57,G56,G57)))</f>
        <v/>
      </c>
      <c r="K56" s="43"/>
      <c r="L56" s="44">
        <v>13</v>
      </c>
      <c r="M56" s="42" t="str">
        <f>IF($K84=$K86,"",IF($K84&gt;$K86,J84,J86))</f>
        <v/>
      </c>
      <c r="N56" s="43"/>
      <c r="O56" s="29"/>
      <c r="P56" s="31"/>
      <c r="Q56" s="31"/>
      <c r="R56" s="31"/>
      <c r="S56" s="31"/>
      <c r="T56" s="31"/>
    </row>
    <row r="57" spans="1:20" s="22" customFormat="1" ht="19.5" x14ac:dyDescent="0.35">
      <c r="A57" s="22">
        <v>50</v>
      </c>
      <c r="B57" s="56" t="s">
        <v>80</v>
      </c>
      <c r="C57" s="9"/>
      <c r="F57" s="22">
        <f>IF(D57&lt;=$B$5,[1]Randon_Number!A52,HLOOKUP($A$5,[1]Randon_Number!$E$2:$BQ$258,[1]Draw_Sheet!E56+1,FALSE))</f>
        <v>50</v>
      </c>
      <c r="G57" s="23" t="str">
        <f t="shared" si="1"/>
        <v>St. Kilian's C.S., Bray/St. David's H.F.S.S., Greystones</v>
      </c>
      <c r="H57" s="24"/>
      <c r="I57" s="44"/>
      <c r="J57" s="42"/>
      <c r="K57" s="43"/>
      <c r="L57" s="44"/>
      <c r="M57" s="42"/>
      <c r="N57" s="43"/>
      <c r="O57" s="29"/>
      <c r="P57" s="31"/>
      <c r="Q57" s="31"/>
      <c r="R57" s="31"/>
      <c r="S57" s="31"/>
      <c r="T57" s="31"/>
    </row>
    <row r="58" spans="1:20" s="22" customFormat="1" ht="19.5" x14ac:dyDescent="0.35">
      <c r="A58" s="22">
        <v>51</v>
      </c>
      <c r="B58" s="28" t="s">
        <v>70</v>
      </c>
      <c r="C58" s="9"/>
      <c r="F58" s="22">
        <f>IF(D58&lt;=$B$5,[1]Randon_Number!A53,HLOOKUP($A$5,[1]Randon_Number!$E$2:$BQ$258,[1]Draw_Sheet!E57+1,FALSE))</f>
        <v>51</v>
      </c>
      <c r="G58" s="23" t="str">
        <f t="shared" si="1"/>
        <v>Colaiste Chiarain, Leixlip</v>
      </c>
      <c r="H58" s="24"/>
      <c r="I58" s="44"/>
      <c r="J58" s="42" t="str">
        <f>IF($F58=0,G59,IF($H58=$H59,"",IF($H58&gt;$H59,G58,G59)))</f>
        <v/>
      </c>
      <c r="K58" s="43"/>
      <c r="L58" s="44"/>
      <c r="M58" s="42" t="str">
        <f>IF($K88=$K90,"",IF($K88&gt;$K90,J88,J90))</f>
        <v/>
      </c>
      <c r="N58" s="43"/>
      <c r="O58" s="29"/>
      <c r="P58" s="31"/>
      <c r="Q58" s="31"/>
      <c r="R58" s="31"/>
      <c r="S58" s="31"/>
      <c r="T58" s="31"/>
    </row>
    <row r="59" spans="1:20" s="22" customFormat="1" ht="19.5" x14ac:dyDescent="0.35">
      <c r="A59" s="22">
        <v>52</v>
      </c>
      <c r="B59" s="23" t="s">
        <v>71</v>
      </c>
      <c r="C59" s="9"/>
      <c r="F59" s="22">
        <f>IF(D59&lt;=$B$5,[1]Randon_Number!A54,HLOOKUP($A$5,[1]Randon_Number!$E$2:$BQ$258,[1]Draw_Sheet!E58+1,FALSE))</f>
        <v>52</v>
      </c>
      <c r="G59" s="23" t="str">
        <f t="shared" si="1"/>
        <v>Ardscoil na Trionoide, Athy</v>
      </c>
      <c r="H59" s="24"/>
      <c r="I59" s="44"/>
      <c r="J59" s="42"/>
      <c r="K59" s="43"/>
      <c r="L59" s="44"/>
      <c r="M59" s="42"/>
      <c r="N59" s="43"/>
      <c r="O59" s="29"/>
      <c r="P59" s="31"/>
      <c r="Q59" s="31"/>
      <c r="R59" s="31"/>
      <c r="S59" s="31"/>
      <c r="T59" s="31"/>
    </row>
    <row r="60" spans="1:20" s="22" customFormat="1" ht="19.5" x14ac:dyDescent="0.35">
      <c r="A60" s="22">
        <v>53</v>
      </c>
      <c r="B60" s="28" t="s">
        <v>58</v>
      </c>
      <c r="C60" s="9"/>
      <c r="F60" s="22">
        <f>IF(D60&lt;=$B$5,[1]Randon_Number!A55,HLOOKUP($A$5,[1]Randon_Number!$E$2:$BQ$258,[1]Draw_Sheet!E59+1,FALSE))</f>
        <v>53</v>
      </c>
      <c r="G60" s="23" t="str">
        <f t="shared" si="1"/>
        <v>St. Mary's CBS, Portlaoise</v>
      </c>
      <c r="H60" s="24"/>
      <c r="I60" s="44">
        <v>14</v>
      </c>
      <c r="J60" s="42" t="str">
        <f>IF($F60=0,G61,IF($H60=$H61,"",IF($H60&gt;$H61,G60,G61)))</f>
        <v/>
      </c>
      <c r="K60" s="43"/>
      <c r="L60" s="44">
        <v>14</v>
      </c>
      <c r="M60" s="42" t="str">
        <f>IF($K88=$K90,"",IF($K88&gt;$K90,J88,J90))</f>
        <v/>
      </c>
      <c r="N60" s="43"/>
      <c r="O60" s="29"/>
      <c r="P60" s="31"/>
      <c r="Q60" s="31"/>
      <c r="R60" s="31"/>
      <c r="S60" s="31"/>
      <c r="T60" s="31"/>
    </row>
    <row r="61" spans="1:20" s="27" customFormat="1" ht="19.5" x14ac:dyDescent="0.35">
      <c r="A61" s="27">
        <v>54</v>
      </c>
      <c r="B61" s="53" t="s">
        <v>59</v>
      </c>
      <c r="C61" s="9"/>
      <c r="F61" s="27">
        <f>IF(D61&lt;=$B$5,[1]Randon_Number!A56,HLOOKUP($A$5,[1]Randon_Number!$E$2:$BQ$258,[1]Draw_Sheet!E60+1,FALSE))</f>
        <v>54</v>
      </c>
      <c r="G61" s="23" t="str">
        <f t="shared" si="1"/>
        <v>Salesian College, Celbridge/Mountrath C.S.</v>
      </c>
      <c r="H61" s="33"/>
      <c r="I61" s="44"/>
      <c r="J61" s="42"/>
      <c r="K61" s="43"/>
      <c r="L61" s="44"/>
      <c r="M61" s="42"/>
      <c r="N61" s="43"/>
      <c r="O61" s="26"/>
      <c r="P61" s="30"/>
      <c r="Q61" s="30"/>
      <c r="R61" s="30"/>
      <c r="S61" s="30"/>
      <c r="T61" s="30"/>
    </row>
    <row r="62" spans="1:20" s="22" customFormat="1" ht="19.5" x14ac:dyDescent="0.35">
      <c r="A62" s="22">
        <v>55</v>
      </c>
      <c r="B62" s="56" t="s">
        <v>62</v>
      </c>
      <c r="C62" s="9"/>
      <c r="F62" s="22">
        <f>IF(D62&lt;=$B$5,[1]Randon_Number!A57,HLOOKUP($A$5,[1]Randon_Number!$E$2:$BQ$258,[1]Draw_Sheet!E61+1,FALSE))</f>
        <v>55</v>
      </c>
      <c r="G62" s="23" t="str">
        <f t="shared" si="1"/>
        <v>Confey College, Leixlip/Patrician S.S., Newbridge</v>
      </c>
      <c r="H62" s="24"/>
      <c r="I62" s="44"/>
      <c r="J62" s="42" t="str">
        <f>IF($F62=0,G63,IF($H62=$H63,"",IF($H62&gt;$H63,G62,G63)))</f>
        <v/>
      </c>
      <c r="K62" s="43"/>
      <c r="L62" s="44"/>
      <c r="M62" s="42" t="str">
        <f>IF($K92=$K94,"",IF($K92&gt;$K94,J92,J94))</f>
        <v/>
      </c>
      <c r="N62" s="43"/>
      <c r="O62" s="29"/>
      <c r="P62" s="31"/>
      <c r="Q62" s="31"/>
      <c r="R62" s="31"/>
      <c r="S62" s="31"/>
      <c r="T62" s="31"/>
    </row>
    <row r="63" spans="1:20" s="22" customFormat="1" ht="19.5" x14ac:dyDescent="0.35">
      <c r="A63" s="22">
        <v>56</v>
      </c>
      <c r="B63" s="56" t="s">
        <v>61</v>
      </c>
      <c r="C63" s="9"/>
      <c r="F63" s="22">
        <f>IF(D63&lt;=$B$5,[1]Randon_Number!A58,HLOOKUP($A$5,[1]Randon_Number!$E$2:$BQ$258,[1]Draw_Sheet!E62+1,FALSE))</f>
        <v>56</v>
      </c>
      <c r="G63" s="23" t="str">
        <f t="shared" si="1"/>
        <v>Maynooth P.P./Naas C.C.</v>
      </c>
      <c r="H63" s="24"/>
      <c r="I63" s="44"/>
      <c r="J63" s="42"/>
      <c r="K63" s="43"/>
      <c r="L63" s="44"/>
      <c r="M63" s="42"/>
      <c r="N63" s="43"/>
      <c r="O63" s="29"/>
      <c r="P63" s="31"/>
      <c r="Q63" s="31"/>
      <c r="R63" s="31"/>
      <c r="S63" s="31"/>
      <c r="T63" s="31"/>
    </row>
    <row r="64" spans="1:20" s="22" customFormat="1" ht="19.5" x14ac:dyDescent="0.35">
      <c r="A64" s="22">
        <v>57</v>
      </c>
      <c r="B64" s="23" t="s">
        <v>60</v>
      </c>
      <c r="C64" s="9"/>
      <c r="F64" s="22">
        <f>IF(D64&lt;=$B$5,[1]Randon_Number!A59,HLOOKUP($A$5,[1]Randon_Number!$E$2:$BQ$258,[1]Draw_Sheet!E63+1,FALSE))</f>
        <v>57</v>
      </c>
      <c r="G64" s="23" t="str">
        <f t="shared" si="1"/>
        <v>Scoil Mhuire C.S., Clane</v>
      </c>
      <c r="H64" s="24"/>
      <c r="I64" s="44">
        <v>15</v>
      </c>
      <c r="J64" s="42" t="str">
        <f>IF($F64=0,G65,IF($H64=$H65,"",IF($H64&gt;$H65,G64,G65)))</f>
        <v/>
      </c>
      <c r="K64" s="43"/>
      <c r="L64" s="44">
        <v>15</v>
      </c>
      <c r="M64" s="42" t="str">
        <f>IF($K92=$K94,"",IF($K92&gt;$K94,J92,J94))</f>
        <v/>
      </c>
      <c r="N64" s="43"/>
      <c r="O64" s="29"/>
      <c r="P64" s="31"/>
      <c r="Q64" s="31"/>
      <c r="R64" s="31"/>
      <c r="S64" s="31"/>
      <c r="T64" s="31"/>
    </row>
    <row r="65" spans="1:20" s="22" customFormat="1" ht="19.5" x14ac:dyDescent="0.35">
      <c r="A65" s="22">
        <v>58</v>
      </c>
      <c r="B65" s="23" t="s">
        <v>63</v>
      </c>
      <c r="C65" s="9"/>
      <c r="F65" s="22">
        <f>IF(D65&lt;=$B$5,[1]Randon_Number!A60,HLOOKUP($A$5,[1]Randon_Number!$E$2:$BQ$258,[1]Draw_Sheet!E64+1,FALSE))</f>
        <v>58</v>
      </c>
      <c r="G65" s="23" t="str">
        <f t="shared" si="1"/>
        <v>Naas CBS</v>
      </c>
      <c r="H65" s="24"/>
      <c r="I65" s="44"/>
      <c r="J65" s="42"/>
      <c r="K65" s="43"/>
      <c r="L65" s="44"/>
      <c r="M65" s="42"/>
      <c r="N65" s="43"/>
      <c r="O65" s="29"/>
      <c r="P65" s="31"/>
      <c r="Q65" s="31"/>
      <c r="R65" s="31"/>
      <c r="S65" s="31"/>
      <c r="T65" s="31"/>
    </row>
    <row r="66" spans="1:20" s="22" customFormat="1" ht="19.5" x14ac:dyDescent="0.35">
      <c r="A66" s="22">
        <v>59</v>
      </c>
      <c r="B66" s="53" t="s">
        <v>64</v>
      </c>
      <c r="C66" s="9"/>
      <c r="F66" s="22">
        <f>IF(D66&lt;=$B$5,[1]Randon_Number!A61,HLOOKUP($A$5,[1]Randon_Number!$E$2:$BQ$258,[1]Draw_Sheet!E65+1,FALSE))</f>
        <v>59</v>
      </c>
      <c r="G66" s="23" t="str">
        <f t="shared" si="1"/>
        <v>Killina Presentation S.S., Tullamore/Athlone C.C.</v>
      </c>
      <c r="H66" s="24"/>
      <c r="I66" s="44"/>
      <c r="J66" s="42" t="str">
        <f>IF($F66=0,G67,IF($H66=$H67,"",IF($H66&gt;$H67,G66,G67)))</f>
        <v/>
      </c>
      <c r="K66" s="43"/>
      <c r="L66" s="44"/>
      <c r="M66" s="42" t="str">
        <f>IF($K96=$K98,"",IF($K96&gt;$K98,J96,J98))</f>
        <v/>
      </c>
      <c r="N66" s="43"/>
      <c r="O66" s="29"/>
      <c r="P66" s="31"/>
      <c r="Q66" s="31"/>
      <c r="R66" s="31"/>
      <c r="S66" s="31"/>
      <c r="T66" s="31"/>
    </row>
    <row r="67" spans="1:20" s="22" customFormat="1" ht="19.5" x14ac:dyDescent="0.35">
      <c r="A67" s="22">
        <v>60</v>
      </c>
      <c r="B67" s="58" t="s">
        <v>65</v>
      </c>
      <c r="C67" s="9"/>
      <c r="F67" s="22">
        <f>IF(D67&lt;=$B$5,[1]Randon_Number!A62,HLOOKUP($A$5,[1]Randon_Number!$E$2:$BQ$258,[1]Draw_Sheet!E66+1,FALSE))</f>
        <v>60</v>
      </c>
      <c r="G67" s="23" t="str">
        <f t="shared" si="1"/>
        <v>Marist College, Athlone/St. Mel's College, Longford</v>
      </c>
      <c r="H67" s="24"/>
      <c r="I67" s="44"/>
      <c r="J67" s="42"/>
      <c r="K67" s="43"/>
      <c r="L67" s="44"/>
      <c r="M67" s="42"/>
      <c r="N67" s="43"/>
      <c r="O67" s="29"/>
      <c r="P67" s="31"/>
      <c r="Q67" s="31"/>
      <c r="R67" s="31"/>
      <c r="S67" s="31"/>
      <c r="T67" s="31"/>
    </row>
    <row r="68" spans="1:20" s="22" customFormat="1" ht="19.5" x14ac:dyDescent="0.35">
      <c r="A68" s="22">
        <v>61</v>
      </c>
      <c r="B68" s="23" t="s">
        <v>66</v>
      </c>
      <c r="C68" s="9"/>
      <c r="D68" s="34"/>
      <c r="E68" s="34"/>
      <c r="F68" s="27">
        <f>IF(D68&lt;=$B$5,[1]Randon_Number!A63,HLOOKUP($A$5,[1]Randon_Number!$E$2:$BQ$258,[1]Draw_Sheet!E67+1,FALSE))</f>
        <v>61</v>
      </c>
      <c r="G68" s="23" t="str">
        <f t="shared" si="1"/>
        <v>St. Finian's College, Mullingar</v>
      </c>
      <c r="H68" s="24"/>
      <c r="I68" s="44">
        <v>16</v>
      </c>
      <c r="J68" s="42" t="str">
        <f>IF($F68=0,G69,IF($H68=$H69,"",IF($H68&gt;$H69,G68,G69)))</f>
        <v/>
      </c>
      <c r="K68" s="43"/>
      <c r="L68" s="44">
        <v>16</v>
      </c>
      <c r="M68" s="42" t="str">
        <f>IF($K96=$K98,"",IF($K96&gt;$K98,J96,J98))</f>
        <v/>
      </c>
      <c r="N68" s="43"/>
      <c r="O68" s="29"/>
      <c r="P68" s="31"/>
      <c r="Q68" s="31"/>
      <c r="R68" s="31"/>
      <c r="S68" s="31"/>
      <c r="T68" s="31"/>
    </row>
    <row r="69" spans="1:20" s="22" customFormat="1" ht="19.5" x14ac:dyDescent="0.35">
      <c r="A69" s="22">
        <v>62</v>
      </c>
      <c r="B69" s="23" t="s">
        <v>67</v>
      </c>
      <c r="C69" s="9"/>
      <c r="F69" s="22">
        <f>IF(D69&lt;=$B$5,[1]Randon_Number!A64,HLOOKUP($A$5,[1]Randon_Number!$E$2:$BQ$258,[1]Draw_Sheet!E68+1,FALSE))</f>
        <v>62</v>
      </c>
      <c r="G69" s="23" t="str">
        <f t="shared" si="1"/>
        <v>Moate C.S.</v>
      </c>
      <c r="H69" s="24"/>
      <c r="I69" s="44"/>
      <c r="J69" s="42"/>
      <c r="K69" s="43"/>
      <c r="L69" s="44"/>
      <c r="M69" s="42"/>
      <c r="N69" s="43"/>
      <c r="O69" s="29"/>
      <c r="P69" s="31"/>
      <c r="Q69" s="31"/>
      <c r="R69" s="31"/>
      <c r="S69" s="31"/>
      <c r="T69" s="31"/>
    </row>
    <row r="70" spans="1:20" s="22" customFormat="1" ht="19.5" x14ac:dyDescent="0.35">
      <c r="A70" s="22">
        <v>63</v>
      </c>
      <c r="B70" s="56" t="s">
        <v>68</v>
      </c>
      <c r="C70" s="9"/>
      <c r="F70" s="22">
        <f>IF(D70&lt;=$B$5,[1]Randon_Number!A65,HLOOKUP($A$5,[1]Randon_Number!$E$2:$BQ$258,[1]Draw_Sheet!E69+1,FALSE))</f>
        <v>63</v>
      </c>
      <c r="G70" s="23" t="str">
        <f t="shared" si="1"/>
        <v>St. Brendan's C.S., Birr/Mercy S.S., Kilbeggan</v>
      </c>
      <c r="H70" s="24"/>
      <c r="I70" s="44"/>
      <c r="J70" s="42" t="str">
        <f>IF($F70=0,G71,IF($H70=$H71,"",IF($H70&gt;$H71,G70,G71)))</f>
        <v/>
      </c>
      <c r="K70" s="43"/>
      <c r="L70" s="44"/>
      <c r="M70" s="42" t="str">
        <f>IF($K100=$K102,"",IF($K100&gt;$K102,J100,J102))</f>
        <v/>
      </c>
      <c r="N70" s="43"/>
      <c r="O70" s="29"/>
      <c r="P70" s="31"/>
      <c r="Q70" s="31"/>
      <c r="R70" s="31"/>
      <c r="S70" s="31"/>
      <c r="T70" s="31"/>
    </row>
    <row r="71" spans="1:20" s="22" customFormat="1" ht="19.5" x14ac:dyDescent="0.35">
      <c r="A71" s="22">
        <v>64</v>
      </c>
      <c r="B71" s="28" t="s">
        <v>69</v>
      </c>
      <c r="C71" s="9"/>
      <c r="F71" s="22">
        <f>IF(D71&lt;=$B$5,[1]Randon_Number!A66,HLOOKUP($A$5,[1]Randon_Number!$E$2:$BQ$258,[1]Draw_Sheet!E70+1,FALSE))</f>
        <v>64</v>
      </c>
      <c r="G71" s="23" t="str">
        <f t="shared" si="1"/>
        <v>St. Joseph's S.S., Rochfortbridge</v>
      </c>
      <c r="H71" s="24"/>
      <c r="I71" s="44"/>
      <c r="J71" s="42"/>
      <c r="K71" s="43"/>
      <c r="L71" s="44"/>
      <c r="M71" s="42"/>
      <c r="N71" s="43"/>
      <c r="O71" s="29"/>
      <c r="P71" s="31"/>
      <c r="Q71" s="31"/>
      <c r="R71" s="31"/>
      <c r="S71" s="31"/>
      <c r="T71" s="31"/>
    </row>
    <row r="72" spans="1:20" x14ac:dyDescent="0.25">
      <c r="A72" s="35"/>
      <c r="C72" s="36"/>
      <c r="D72" s="35"/>
      <c r="E72" s="35"/>
      <c r="F72" s="35"/>
      <c r="G72" s="37"/>
      <c r="H72" s="35"/>
      <c r="J72" s="39"/>
      <c r="K72" s="39"/>
      <c r="M72" s="39"/>
      <c r="N72" s="39"/>
      <c r="O72" s="39"/>
    </row>
    <row r="73" spans="1:20" x14ac:dyDescent="0.25">
      <c r="A73" s="35"/>
      <c r="C73" s="36"/>
      <c r="D73" s="35"/>
      <c r="E73" s="35"/>
      <c r="F73" s="35"/>
      <c r="G73" s="37"/>
      <c r="H73" s="35"/>
      <c r="J73" s="39"/>
      <c r="K73" s="39"/>
      <c r="M73" s="39"/>
      <c r="N73" s="39"/>
      <c r="O73" s="39"/>
    </row>
    <row r="74" spans="1:20" x14ac:dyDescent="0.25">
      <c r="A74" s="35"/>
      <c r="C74" s="36"/>
      <c r="D74" s="35"/>
      <c r="E74" s="35"/>
      <c r="F74" s="35"/>
      <c r="G74" s="37"/>
      <c r="H74" s="35"/>
      <c r="J74" s="39"/>
      <c r="K74" s="39"/>
      <c r="M74" s="39"/>
      <c r="N74" s="39"/>
      <c r="O74" s="39"/>
    </row>
    <row r="75" spans="1:20" x14ac:dyDescent="0.25">
      <c r="A75" s="35"/>
      <c r="C75" s="36"/>
      <c r="D75" s="35"/>
      <c r="E75" s="35"/>
      <c r="F75" s="35"/>
      <c r="G75" s="37"/>
      <c r="H75" s="35"/>
      <c r="J75" s="39"/>
      <c r="K75" s="39"/>
      <c r="M75" s="39"/>
      <c r="N75" s="39"/>
      <c r="O75" s="39"/>
    </row>
    <row r="76" spans="1:20" x14ac:dyDescent="0.25">
      <c r="A76" s="35"/>
      <c r="C76" s="36"/>
      <c r="D76" s="35"/>
      <c r="E76" s="35"/>
      <c r="F76" s="35"/>
      <c r="G76" s="37"/>
      <c r="H76" s="35"/>
      <c r="J76" s="39"/>
      <c r="K76" s="39"/>
      <c r="M76" s="39"/>
      <c r="N76" s="39"/>
      <c r="O76" s="39"/>
    </row>
    <row r="77" spans="1:20" x14ac:dyDescent="0.25">
      <c r="A77" s="35"/>
      <c r="C77" s="36"/>
      <c r="D77" s="35"/>
      <c r="E77" s="35"/>
      <c r="F77" s="35"/>
      <c r="G77" s="37"/>
      <c r="H77" s="35"/>
      <c r="J77" s="39"/>
      <c r="K77" s="39"/>
      <c r="M77" s="39"/>
      <c r="N77" s="39"/>
      <c r="O77" s="39"/>
    </row>
    <row r="78" spans="1:20" x14ac:dyDescent="0.25">
      <c r="A78" s="35"/>
      <c r="C78" s="36"/>
      <c r="D78" s="35"/>
      <c r="E78" s="35"/>
      <c r="F78" s="35"/>
      <c r="G78" s="37"/>
      <c r="H78" s="35"/>
      <c r="J78" s="39"/>
      <c r="K78" s="39"/>
      <c r="M78" s="39"/>
      <c r="N78" s="39"/>
      <c r="O78" s="39"/>
    </row>
    <row r="79" spans="1:20" x14ac:dyDescent="0.25">
      <c r="A79" s="35"/>
      <c r="C79" s="36"/>
      <c r="D79" s="35"/>
      <c r="E79" s="35"/>
      <c r="F79" s="35"/>
      <c r="G79" s="37"/>
      <c r="H79" s="35"/>
      <c r="J79" s="39"/>
      <c r="K79" s="39"/>
      <c r="M79" s="39"/>
      <c r="N79" s="39"/>
      <c r="O79" s="39"/>
    </row>
    <row r="80" spans="1:20" x14ac:dyDescent="0.25">
      <c r="A80" s="35"/>
      <c r="C80" s="36"/>
      <c r="D80" s="35"/>
      <c r="E80" s="35"/>
      <c r="F80" s="35"/>
      <c r="G80" s="37"/>
      <c r="H80" s="35"/>
      <c r="J80" s="39"/>
      <c r="K80" s="39"/>
      <c r="M80" s="39"/>
      <c r="N80" s="39"/>
      <c r="O80" s="39"/>
    </row>
    <row r="81" spans="1:15" x14ac:dyDescent="0.25">
      <c r="A81" s="35"/>
      <c r="B81" s="36"/>
      <c r="C81" s="36"/>
      <c r="D81" s="35"/>
      <c r="E81" s="35"/>
      <c r="F81" s="35"/>
      <c r="G81" s="37"/>
      <c r="H81" s="35"/>
      <c r="J81" s="39"/>
      <c r="K81" s="39"/>
      <c r="M81" s="39"/>
      <c r="N81" s="39"/>
      <c r="O81" s="39"/>
    </row>
    <row r="82" spans="1:15" x14ac:dyDescent="0.25">
      <c r="A82" s="35"/>
      <c r="C82" s="36"/>
      <c r="D82" s="35"/>
      <c r="E82" s="35"/>
      <c r="F82" s="35"/>
      <c r="G82" s="37"/>
      <c r="H82" s="35"/>
      <c r="J82" s="39"/>
      <c r="K82" s="39"/>
      <c r="M82" s="39"/>
      <c r="N82" s="39"/>
      <c r="O82" s="39"/>
    </row>
    <row r="83" spans="1:15" x14ac:dyDescent="0.25">
      <c r="A83" s="35"/>
      <c r="C83" s="36"/>
      <c r="D83" s="35"/>
      <c r="E83" s="35"/>
      <c r="F83" s="35"/>
      <c r="G83" s="37"/>
      <c r="H83" s="35"/>
      <c r="J83" s="39"/>
      <c r="K83" s="39"/>
      <c r="M83" s="39"/>
      <c r="N83" s="39"/>
      <c r="O83" s="39"/>
    </row>
    <row r="84" spans="1:15" x14ac:dyDescent="0.25">
      <c r="A84" s="35"/>
      <c r="C84" s="36"/>
      <c r="D84" s="35"/>
      <c r="E84" s="35"/>
      <c r="F84" s="35"/>
      <c r="G84" s="37"/>
      <c r="H84" s="35"/>
      <c r="J84" s="39"/>
      <c r="K84" s="39"/>
      <c r="M84" s="39"/>
      <c r="N84" s="39"/>
      <c r="O84" s="39"/>
    </row>
    <row r="85" spans="1:15" x14ac:dyDescent="0.25">
      <c r="A85" s="35"/>
      <c r="C85" s="36"/>
      <c r="D85" s="35"/>
      <c r="E85" s="35"/>
      <c r="F85" s="35"/>
      <c r="G85" s="37"/>
      <c r="H85" s="35"/>
      <c r="J85" s="39"/>
      <c r="K85" s="39"/>
      <c r="M85" s="39"/>
      <c r="N85" s="39"/>
      <c r="O85" s="39"/>
    </row>
    <row r="86" spans="1:15" x14ac:dyDescent="0.25">
      <c r="A86" s="35"/>
      <c r="C86" s="36"/>
      <c r="D86" s="35"/>
      <c r="E86" s="35"/>
      <c r="F86" s="35"/>
      <c r="G86" s="37"/>
      <c r="H86" s="35"/>
      <c r="J86" s="39"/>
      <c r="K86" s="39"/>
      <c r="M86" s="39"/>
      <c r="N86" s="39"/>
      <c r="O86" s="39"/>
    </row>
    <row r="87" spans="1:15" x14ac:dyDescent="0.25">
      <c r="A87" s="35"/>
      <c r="C87" s="36"/>
      <c r="D87" s="35"/>
      <c r="E87" s="35"/>
      <c r="F87" s="35"/>
      <c r="G87" s="37"/>
      <c r="H87" s="35"/>
      <c r="J87" s="39"/>
      <c r="K87" s="39"/>
      <c r="M87" s="39"/>
      <c r="N87" s="39"/>
      <c r="O87" s="39"/>
    </row>
    <row r="88" spans="1:15" x14ac:dyDescent="0.25">
      <c r="A88" s="35"/>
      <c r="B88" s="36"/>
      <c r="C88" s="36"/>
      <c r="D88" s="35"/>
      <c r="E88" s="35"/>
      <c r="F88" s="35"/>
      <c r="G88" s="37"/>
      <c r="H88" s="35"/>
      <c r="J88" s="39"/>
      <c r="K88" s="39"/>
      <c r="M88" s="39"/>
      <c r="N88" s="39"/>
      <c r="O88" s="39"/>
    </row>
    <row r="89" spans="1:15" x14ac:dyDescent="0.25">
      <c r="A89" s="35"/>
      <c r="B89" s="36"/>
      <c r="C89" s="36"/>
      <c r="D89" s="35"/>
      <c r="E89" s="35"/>
      <c r="F89" s="35"/>
      <c r="G89" s="37"/>
      <c r="H89" s="35"/>
      <c r="J89" s="39"/>
      <c r="K89" s="39"/>
      <c r="M89" s="39"/>
      <c r="N89" s="39"/>
      <c r="O89" s="39"/>
    </row>
    <row r="90" spans="1:15" x14ac:dyDescent="0.25">
      <c r="A90" s="35"/>
      <c r="B90" s="36"/>
      <c r="C90" s="36"/>
      <c r="D90" s="35"/>
      <c r="E90" s="35"/>
      <c r="F90" s="35"/>
      <c r="G90" s="37"/>
      <c r="H90" s="35"/>
      <c r="J90" s="39"/>
      <c r="K90" s="39"/>
      <c r="M90" s="39"/>
      <c r="N90" s="39"/>
      <c r="O90" s="39"/>
    </row>
    <row r="91" spans="1:15" x14ac:dyDescent="0.25">
      <c r="A91" s="35"/>
      <c r="B91" s="36"/>
      <c r="C91" s="36"/>
      <c r="D91" s="35"/>
      <c r="E91" s="35"/>
      <c r="F91" s="35"/>
      <c r="G91" s="37"/>
      <c r="H91" s="35"/>
      <c r="J91" s="39"/>
      <c r="K91" s="39"/>
      <c r="M91" s="39"/>
      <c r="N91" s="39"/>
      <c r="O91" s="39"/>
    </row>
    <row r="92" spans="1:15" x14ac:dyDescent="0.25">
      <c r="A92" s="35"/>
      <c r="B92" s="36"/>
      <c r="C92" s="36"/>
      <c r="D92" s="35"/>
      <c r="E92" s="35"/>
      <c r="F92" s="35"/>
      <c r="G92" s="37"/>
      <c r="H92" s="35"/>
      <c r="J92" s="39"/>
      <c r="K92" s="39"/>
      <c r="M92" s="39"/>
      <c r="N92" s="39"/>
      <c r="O92" s="39"/>
    </row>
    <row r="93" spans="1:15" x14ac:dyDescent="0.25">
      <c r="A93" s="35"/>
      <c r="B93" s="36"/>
      <c r="C93" s="36"/>
      <c r="D93" s="35"/>
      <c r="E93" s="35"/>
      <c r="F93" s="35"/>
      <c r="G93" s="37"/>
      <c r="H93" s="35"/>
      <c r="J93" s="39"/>
      <c r="K93" s="39"/>
      <c r="M93" s="39"/>
      <c r="N93" s="39"/>
      <c r="O93" s="39"/>
    </row>
    <row r="94" spans="1:15" x14ac:dyDescent="0.25">
      <c r="A94" s="35"/>
      <c r="B94" s="36"/>
      <c r="C94" s="36"/>
      <c r="D94" s="35"/>
      <c r="E94" s="35"/>
      <c r="F94" s="35"/>
      <c r="G94" s="37"/>
      <c r="H94" s="35"/>
      <c r="J94" s="39"/>
      <c r="K94" s="39"/>
      <c r="M94" s="39"/>
      <c r="N94" s="39"/>
      <c r="O94" s="39"/>
    </row>
    <row r="95" spans="1:15" x14ac:dyDescent="0.25">
      <c r="A95" s="35"/>
      <c r="B95" s="36"/>
      <c r="C95" s="36"/>
      <c r="D95" s="35"/>
      <c r="E95" s="35"/>
      <c r="F95" s="35"/>
      <c r="G95" s="37"/>
      <c r="H95" s="35"/>
      <c r="J95" s="39"/>
      <c r="K95" s="39"/>
      <c r="M95" s="39"/>
      <c r="N95" s="39"/>
      <c r="O95" s="39"/>
    </row>
    <row r="96" spans="1:15" x14ac:dyDescent="0.25">
      <c r="A96" s="35"/>
      <c r="B96" s="36"/>
      <c r="C96" s="36"/>
      <c r="D96" s="35"/>
      <c r="E96" s="35"/>
      <c r="F96" s="35"/>
      <c r="G96" s="37"/>
      <c r="H96" s="35"/>
      <c r="J96" s="39"/>
      <c r="K96" s="39"/>
      <c r="M96" s="39"/>
      <c r="N96" s="39"/>
      <c r="O96" s="39"/>
    </row>
    <row r="97" spans="1:15" x14ac:dyDescent="0.25">
      <c r="A97" s="35"/>
      <c r="B97" s="36"/>
      <c r="C97" s="36"/>
      <c r="D97" s="35"/>
      <c r="E97" s="35"/>
      <c r="F97" s="35"/>
      <c r="G97" s="37"/>
      <c r="H97" s="35"/>
      <c r="J97" s="39"/>
      <c r="K97" s="39"/>
      <c r="M97" s="39"/>
      <c r="N97" s="39"/>
      <c r="O97" s="39"/>
    </row>
    <row r="98" spans="1:15" x14ac:dyDescent="0.25">
      <c r="A98" s="35"/>
      <c r="B98" s="36"/>
      <c r="C98" s="36"/>
      <c r="D98" s="35"/>
      <c r="E98" s="35"/>
      <c r="F98" s="35"/>
      <c r="G98" s="37"/>
      <c r="H98" s="35"/>
      <c r="J98" s="39"/>
      <c r="K98" s="39"/>
      <c r="M98" s="39"/>
      <c r="N98" s="39"/>
      <c r="O98" s="39"/>
    </row>
    <row r="99" spans="1:15" x14ac:dyDescent="0.25">
      <c r="A99" s="35"/>
      <c r="B99" s="36"/>
      <c r="C99" s="36"/>
      <c r="D99" s="35"/>
      <c r="E99" s="35"/>
      <c r="F99" s="35"/>
      <c r="G99" s="37"/>
      <c r="H99" s="35"/>
      <c r="J99" s="39"/>
      <c r="K99" s="39"/>
      <c r="M99" s="39"/>
      <c r="N99" s="39"/>
      <c r="O99" s="39"/>
    </row>
    <row r="100" spans="1:15" x14ac:dyDescent="0.25">
      <c r="A100" s="35"/>
      <c r="B100" s="36"/>
      <c r="C100" s="36"/>
      <c r="D100" s="35"/>
      <c r="E100" s="35"/>
      <c r="F100" s="35"/>
      <c r="G100" s="37"/>
      <c r="H100" s="35"/>
      <c r="J100" s="39"/>
      <c r="K100" s="39"/>
      <c r="M100" s="39"/>
      <c r="N100" s="39"/>
      <c r="O100" s="39"/>
    </row>
    <row r="101" spans="1:15" x14ac:dyDescent="0.25">
      <c r="A101" s="35"/>
      <c r="B101" s="36"/>
      <c r="C101" s="36"/>
      <c r="D101" s="35"/>
      <c r="E101" s="35"/>
      <c r="F101" s="35"/>
      <c r="G101" s="37"/>
      <c r="H101" s="35"/>
      <c r="J101" s="39"/>
      <c r="K101" s="39"/>
      <c r="M101" s="39"/>
      <c r="N101" s="39"/>
      <c r="O101" s="39"/>
    </row>
    <row r="102" spans="1:15" x14ac:dyDescent="0.25">
      <c r="A102" s="35"/>
      <c r="B102" s="36"/>
      <c r="C102" s="36"/>
      <c r="D102" s="35"/>
      <c r="E102" s="35"/>
      <c r="F102" s="35"/>
      <c r="G102" s="37"/>
      <c r="H102" s="35"/>
      <c r="J102" s="39"/>
      <c r="K102" s="39"/>
      <c r="M102" s="39"/>
      <c r="N102" s="39"/>
      <c r="O102" s="39"/>
    </row>
    <row r="103" spans="1:15" x14ac:dyDescent="0.25">
      <c r="A103" s="35"/>
      <c r="B103" s="36"/>
      <c r="C103" s="36"/>
      <c r="D103" s="35"/>
      <c r="E103" s="35"/>
      <c r="F103" s="35"/>
      <c r="G103" s="37"/>
      <c r="H103" s="35"/>
      <c r="J103" s="39"/>
      <c r="K103" s="39"/>
      <c r="M103" s="39"/>
      <c r="N103" s="39"/>
      <c r="O103" s="39"/>
    </row>
    <row r="104" spans="1:15" x14ac:dyDescent="0.25">
      <c r="A104" s="35"/>
      <c r="B104" s="36"/>
      <c r="C104" s="36"/>
      <c r="D104" s="35"/>
      <c r="E104" s="35"/>
      <c r="F104" s="35"/>
      <c r="G104" s="37"/>
      <c r="H104" s="35"/>
      <c r="J104" s="39"/>
      <c r="K104" s="39"/>
      <c r="M104" s="39"/>
      <c r="N104" s="39"/>
      <c r="O104" s="39"/>
    </row>
    <row r="105" spans="1:15" x14ac:dyDescent="0.25">
      <c r="A105" s="35"/>
      <c r="B105" s="36"/>
      <c r="C105" s="36"/>
      <c r="D105" s="35"/>
      <c r="E105" s="35"/>
      <c r="F105" s="35"/>
      <c r="G105" s="37"/>
      <c r="H105" s="35"/>
      <c r="J105" s="39"/>
      <c r="K105" s="39"/>
      <c r="M105" s="39"/>
      <c r="N105" s="39"/>
      <c r="O105" s="39"/>
    </row>
    <row r="106" spans="1:15" x14ac:dyDescent="0.25">
      <c r="A106" s="35"/>
      <c r="B106" s="36"/>
      <c r="C106" s="36"/>
      <c r="D106" s="35"/>
      <c r="E106" s="35"/>
      <c r="F106" s="35"/>
      <c r="G106" s="37"/>
      <c r="H106" s="35"/>
      <c r="J106" s="39"/>
      <c r="K106" s="39"/>
      <c r="M106" s="39"/>
      <c r="N106" s="39"/>
      <c r="O106" s="39"/>
    </row>
    <row r="107" spans="1:15" x14ac:dyDescent="0.25">
      <c r="A107" s="35"/>
      <c r="B107" s="36"/>
      <c r="C107" s="36"/>
      <c r="D107" s="35"/>
      <c r="E107" s="35"/>
      <c r="F107" s="35"/>
      <c r="G107" s="37"/>
      <c r="H107" s="35"/>
      <c r="J107" s="39"/>
      <c r="K107" s="39"/>
      <c r="M107" s="39"/>
      <c r="N107" s="39"/>
      <c r="O107" s="39"/>
    </row>
    <row r="108" spans="1:15" x14ac:dyDescent="0.25">
      <c r="A108" s="35"/>
      <c r="B108" s="36"/>
      <c r="C108" s="36"/>
      <c r="D108" s="35"/>
      <c r="E108" s="35"/>
      <c r="F108" s="35"/>
      <c r="G108" s="37"/>
      <c r="H108" s="35"/>
      <c r="J108" s="39"/>
      <c r="K108" s="39"/>
      <c r="M108" s="39"/>
      <c r="N108" s="39"/>
      <c r="O108" s="39"/>
    </row>
    <row r="109" spans="1:15" x14ac:dyDescent="0.25">
      <c r="A109" s="35"/>
      <c r="B109" s="36"/>
      <c r="C109" s="36"/>
      <c r="D109" s="35"/>
      <c r="E109" s="35"/>
      <c r="F109" s="35"/>
      <c r="G109" s="37"/>
      <c r="H109" s="35"/>
      <c r="J109" s="39"/>
      <c r="K109" s="39"/>
      <c r="M109" s="39"/>
      <c r="N109" s="39"/>
      <c r="O109" s="39"/>
    </row>
    <row r="110" spans="1:15" x14ac:dyDescent="0.25">
      <c r="A110" s="35"/>
      <c r="B110" s="36"/>
      <c r="C110" s="36"/>
      <c r="D110" s="35"/>
      <c r="E110" s="35"/>
      <c r="F110" s="35"/>
      <c r="G110" s="37"/>
      <c r="H110" s="35"/>
      <c r="J110" s="39"/>
      <c r="K110" s="39"/>
      <c r="M110" s="39"/>
      <c r="N110" s="39"/>
      <c r="O110" s="39"/>
    </row>
    <row r="111" spans="1:15" x14ac:dyDescent="0.25">
      <c r="A111" s="35"/>
      <c r="B111" s="36"/>
      <c r="C111" s="36"/>
      <c r="D111" s="35"/>
      <c r="E111" s="35"/>
      <c r="F111" s="35"/>
      <c r="G111" s="37"/>
      <c r="H111" s="35"/>
      <c r="J111" s="39"/>
      <c r="K111" s="39"/>
      <c r="M111" s="39"/>
      <c r="N111" s="39"/>
      <c r="O111" s="39"/>
    </row>
    <row r="112" spans="1:15" x14ac:dyDescent="0.25">
      <c r="A112" s="35"/>
      <c r="B112" s="36"/>
      <c r="C112" s="36"/>
      <c r="D112" s="35"/>
      <c r="E112" s="35"/>
      <c r="F112" s="35"/>
      <c r="G112" s="37"/>
      <c r="H112" s="35"/>
      <c r="J112" s="39"/>
      <c r="K112" s="39"/>
      <c r="M112" s="39"/>
      <c r="N112" s="39"/>
      <c r="O112" s="39"/>
    </row>
    <row r="113" spans="1:15" x14ac:dyDescent="0.25">
      <c r="A113" s="35"/>
      <c r="B113" s="36"/>
      <c r="C113" s="36"/>
      <c r="D113" s="35"/>
      <c r="E113" s="35"/>
      <c r="F113" s="35"/>
      <c r="G113" s="37"/>
      <c r="H113" s="35"/>
      <c r="J113" s="39"/>
      <c r="K113" s="39"/>
      <c r="M113" s="39"/>
      <c r="N113" s="39"/>
      <c r="O113" s="39"/>
    </row>
    <row r="114" spans="1:15" x14ac:dyDescent="0.25">
      <c r="A114" s="35"/>
      <c r="B114" s="36"/>
      <c r="C114" s="36"/>
      <c r="D114" s="35"/>
      <c r="E114" s="35"/>
      <c r="F114" s="35"/>
      <c r="G114" s="37"/>
      <c r="H114" s="35"/>
      <c r="J114" s="39"/>
      <c r="K114" s="39"/>
      <c r="M114" s="39"/>
      <c r="N114" s="39"/>
      <c r="O114" s="39"/>
    </row>
    <row r="115" spans="1:15" x14ac:dyDescent="0.25">
      <c r="A115" s="35"/>
      <c r="B115" s="36"/>
      <c r="C115" s="36"/>
      <c r="D115" s="35"/>
      <c r="E115" s="35"/>
      <c r="F115" s="35"/>
      <c r="G115" s="37"/>
      <c r="H115" s="35"/>
      <c r="J115" s="39"/>
      <c r="K115" s="39"/>
      <c r="M115" s="39"/>
      <c r="N115" s="39"/>
      <c r="O115" s="39"/>
    </row>
    <row r="116" spans="1:15" x14ac:dyDescent="0.25">
      <c r="A116" s="35"/>
      <c r="B116" s="36"/>
      <c r="C116" s="36"/>
      <c r="D116" s="35"/>
      <c r="E116" s="35"/>
      <c r="F116" s="35"/>
      <c r="G116" s="37"/>
      <c r="H116" s="35"/>
      <c r="J116" s="39"/>
      <c r="K116" s="39"/>
      <c r="M116" s="39"/>
      <c r="N116" s="39"/>
      <c r="O116" s="39"/>
    </row>
    <row r="117" spans="1:15" x14ac:dyDescent="0.25">
      <c r="A117" s="35"/>
      <c r="B117" s="36"/>
      <c r="C117" s="36"/>
      <c r="D117" s="35"/>
      <c r="E117" s="35"/>
      <c r="F117" s="35"/>
      <c r="G117" s="37"/>
      <c r="H117" s="35"/>
      <c r="J117" s="39"/>
      <c r="K117" s="39"/>
      <c r="M117" s="39"/>
      <c r="N117" s="39"/>
      <c r="O117" s="39"/>
    </row>
    <row r="118" spans="1:15" x14ac:dyDescent="0.25">
      <c r="A118" s="35"/>
      <c r="B118" s="36"/>
      <c r="C118" s="36"/>
      <c r="D118" s="35"/>
      <c r="E118" s="35"/>
      <c r="F118" s="35"/>
      <c r="G118" s="37"/>
      <c r="H118" s="35"/>
      <c r="J118" s="39"/>
      <c r="K118" s="39"/>
      <c r="M118" s="39"/>
      <c r="N118" s="39"/>
      <c r="O118" s="39"/>
    </row>
    <row r="119" spans="1:15" x14ac:dyDescent="0.25">
      <c r="A119" s="35"/>
      <c r="B119" s="36"/>
      <c r="C119" s="36"/>
      <c r="D119" s="35"/>
      <c r="E119" s="35"/>
      <c r="F119" s="35"/>
      <c r="G119" s="37"/>
      <c r="H119" s="35"/>
      <c r="J119" s="39"/>
      <c r="K119" s="39"/>
      <c r="M119" s="39"/>
      <c r="N119" s="39"/>
      <c r="O119" s="39"/>
    </row>
    <row r="120" spans="1:15" x14ac:dyDescent="0.25">
      <c r="A120" s="35"/>
      <c r="B120" s="36"/>
      <c r="C120" s="36"/>
      <c r="D120" s="35"/>
      <c r="E120" s="35"/>
      <c r="F120" s="35"/>
      <c r="G120" s="37"/>
      <c r="H120" s="35"/>
      <c r="J120" s="39"/>
      <c r="K120" s="39"/>
      <c r="M120" s="39"/>
      <c r="N120" s="39"/>
      <c r="O120" s="39"/>
    </row>
    <row r="121" spans="1:15" x14ac:dyDescent="0.25">
      <c r="A121" s="35"/>
      <c r="B121" s="36"/>
      <c r="C121" s="36"/>
      <c r="D121" s="35"/>
      <c r="E121" s="35"/>
      <c r="F121" s="35"/>
      <c r="G121" s="37"/>
      <c r="H121" s="35"/>
      <c r="J121" s="39"/>
      <c r="K121" s="39"/>
      <c r="M121" s="39"/>
      <c r="N121" s="39"/>
      <c r="O121" s="39"/>
    </row>
    <row r="122" spans="1:15" x14ac:dyDescent="0.25">
      <c r="A122" s="35"/>
      <c r="B122" s="36"/>
      <c r="C122" s="36"/>
      <c r="D122" s="35"/>
      <c r="E122" s="35"/>
      <c r="F122" s="35"/>
      <c r="G122" s="37"/>
      <c r="H122" s="35"/>
      <c r="J122" s="39"/>
      <c r="K122" s="39"/>
      <c r="M122" s="39"/>
      <c r="N122" s="39"/>
      <c r="O122" s="39"/>
    </row>
    <row r="123" spans="1:15" x14ac:dyDescent="0.25">
      <c r="A123" s="35"/>
      <c r="B123" s="36"/>
      <c r="C123" s="36"/>
      <c r="D123" s="35"/>
      <c r="E123" s="35"/>
      <c r="F123" s="35"/>
      <c r="G123" s="37"/>
      <c r="H123" s="35"/>
      <c r="J123" s="39"/>
      <c r="K123" s="39"/>
      <c r="M123" s="39"/>
      <c r="N123" s="39"/>
      <c r="O123" s="39"/>
    </row>
    <row r="124" spans="1:15" x14ac:dyDescent="0.25">
      <c r="A124" s="35"/>
      <c r="B124" s="36"/>
      <c r="C124" s="36"/>
      <c r="D124" s="35"/>
      <c r="E124" s="35"/>
      <c r="F124" s="35"/>
      <c r="G124" s="37"/>
      <c r="H124" s="35"/>
      <c r="J124" s="39"/>
      <c r="K124" s="39"/>
      <c r="M124" s="39"/>
      <c r="N124" s="39"/>
      <c r="O124" s="39"/>
    </row>
    <row r="125" spans="1:15" x14ac:dyDescent="0.25">
      <c r="A125" s="35"/>
      <c r="B125" s="36"/>
      <c r="C125" s="36"/>
      <c r="D125" s="35"/>
      <c r="E125" s="35"/>
      <c r="F125" s="35"/>
      <c r="G125" s="37"/>
      <c r="H125" s="35"/>
      <c r="J125" s="39"/>
      <c r="K125" s="39"/>
      <c r="M125" s="39"/>
      <c r="N125" s="39"/>
      <c r="O125" s="39"/>
    </row>
    <row r="126" spans="1:15" x14ac:dyDescent="0.25">
      <c r="A126" s="35"/>
      <c r="B126" s="36"/>
      <c r="C126" s="36"/>
      <c r="D126" s="35"/>
      <c r="E126" s="35"/>
      <c r="F126" s="35"/>
      <c r="G126" s="37"/>
      <c r="H126" s="35"/>
      <c r="J126" s="39"/>
      <c r="K126" s="39"/>
      <c r="M126" s="39"/>
      <c r="N126" s="39"/>
      <c r="O126" s="39"/>
    </row>
    <row r="127" spans="1:15" x14ac:dyDescent="0.25">
      <c r="A127" s="35"/>
      <c r="B127" s="36"/>
      <c r="C127" s="36"/>
      <c r="D127" s="35"/>
      <c r="E127" s="35"/>
      <c r="F127" s="35"/>
      <c r="G127" s="37"/>
      <c r="H127" s="35"/>
      <c r="J127" s="39"/>
      <c r="K127" s="39"/>
      <c r="M127" s="39"/>
      <c r="N127" s="39"/>
      <c r="O127" s="39"/>
    </row>
    <row r="128" spans="1:15" x14ac:dyDescent="0.25">
      <c r="A128" s="35"/>
      <c r="B128" s="36"/>
      <c r="C128" s="36"/>
      <c r="D128" s="35"/>
      <c r="E128" s="35"/>
      <c r="F128" s="35"/>
      <c r="G128" s="37"/>
      <c r="H128" s="35"/>
      <c r="J128" s="39"/>
      <c r="K128" s="39"/>
      <c r="M128" s="39"/>
      <c r="N128" s="39"/>
      <c r="O128" s="39"/>
    </row>
    <row r="129" spans="1:15" x14ac:dyDescent="0.25">
      <c r="A129" s="35"/>
      <c r="B129" s="36"/>
      <c r="C129" s="36"/>
      <c r="D129" s="35"/>
      <c r="E129" s="35"/>
      <c r="F129" s="35"/>
      <c r="G129" s="37"/>
      <c r="H129" s="35"/>
      <c r="J129" s="39"/>
      <c r="K129" s="39"/>
      <c r="M129" s="39"/>
      <c r="N129" s="39"/>
      <c r="O129" s="39"/>
    </row>
    <row r="130" spans="1:15" x14ac:dyDescent="0.25">
      <c r="A130" s="35"/>
      <c r="B130" s="36"/>
      <c r="C130" s="36"/>
      <c r="D130" s="35"/>
      <c r="E130" s="35"/>
      <c r="F130" s="35"/>
      <c r="G130" s="37"/>
      <c r="H130" s="35"/>
      <c r="J130" s="39"/>
      <c r="K130" s="39"/>
      <c r="M130" s="39"/>
      <c r="N130" s="39"/>
      <c r="O130" s="39"/>
    </row>
    <row r="131" spans="1:15" x14ac:dyDescent="0.25">
      <c r="A131" s="35"/>
      <c r="B131" s="36"/>
      <c r="C131" s="36"/>
      <c r="D131" s="35"/>
      <c r="E131" s="35"/>
      <c r="F131" s="35"/>
      <c r="G131" s="37"/>
      <c r="H131" s="35"/>
      <c r="J131" s="39"/>
      <c r="K131" s="39"/>
      <c r="M131" s="39"/>
      <c r="N131" s="39"/>
      <c r="O131" s="39"/>
    </row>
    <row r="132" spans="1:15" x14ac:dyDescent="0.25">
      <c r="A132" s="35"/>
      <c r="B132" s="36"/>
      <c r="C132" s="36"/>
      <c r="D132" s="35"/>
      <c r="E132" s="35"/>
      <c r="F132" s="35"/>
      <c r="G132" s="37"/>
      <c r="H132" s="35"/>
      <c r="J132" s="39"/>
      <c r="K132" s="39"/>
      <c r="M132" s="39"/>
      <c r="N132" s="39"/>
      <c r="O132" s="39"/>
    </row>
    <row r="133" spans="1:15" x14ac:dyDescent="0.25">
      <c r="A133" s="35"/>
      <c r="B133" s="36"/>
      <c r="C133" s="36"/>
      <c r="D133" s="35"/>
      <c r="E133" s="35"/>
      <c r="F133" s="35"/>
      <c r="G133" s="37"/>
      <c r="H133" s="35"/>
      <c r="J133" s="39"/>
      <c r="K133" s="39"/>
      <c r="M133" s="39"/>
      <c r="N133" s="39"/>
      <c r="O133" s="39"/>
    </row>
    <row r="134" spans="1:15" x14ac:dyDescent="0.25">
      <c r="A134" s="35"/>
      <c r="B134" s="36"/>
      <c r="C134" s="36"/>
      <c r="D134" s="35"/>
      <c r="E134" s="35"/>
      <c r="F134" s="35"/>
      <c r="G134" s="37"/>
      <c r="H134" s="35"/>
      <c r="J134" s="39"/>
      <c r="K134" s="39"/>
      <c r="M134" s="39"/>
      <c r="N134" s="39"/>
      <c r="O134" s="39"/>
    </row>
    <row r="135" spans="1:15" x14ac:dyDescent="0.25">
      <c r="A135" s="35"/>
      <c r="B135" s="36"/>
      <c r="C135" s="36"/>
      <c r="D135" s="35"/>
      <c r="E135" s="35"/>
      <c r="F135" s="35"/>
      <c r="G135" s="37"/>
      <c r="H135" s="35"/>
      <c r="J135" s="39"/>
      <c r="K135" s="39"/>
      <c r="M135" s="39"/>
      <c r="N135" s="39"/>
      <c r="O135" s="39"/>
    </row>
    <row r="136" spans="1:15" x14ac:dyDescent="0.25">
      <c r="A136" s="35"/>
      <c r="B136" s="36"/>
      <c r="C136" s="36"/>
      <c r="D136" s="35"/>
      <c r="E136" s="35"/>
      <c r="F136" s="35"/>
      <c r="G136" s="37"/>
      <c r="H136" s="35"/>
      <c r="J136" s="39"/>
      <c r="K136" s="39"/>
      <c r="M136" s="39"/>
      <c r="N136" s="39"/>
      <c r="O136" s="39"/>
    </row>
    <row r="137" spans="1:15" x14ac:dyDescent="0.25">
      <c r="A137" s="35"/>
      <c r="B137" s="36"/>
      <c r="C137" s="36"/>
      <c r="D137" s="35"/>
      <c r="E137" s="35"/>
      <c r="F137" s="35"/>
      <c r="G137" s="37"/>
      <c r="H137" s="35"/>
      <c r="J137" s="39"/>
      <c r="K137" s="39"/>
      <c r="M137" s="39"/>
      <c r="N137" s="39"/>
      <c r="O137" s="39"/>
    </row>
    <row r="138" spans="1:15" x14ac:dyDescent="0.25">
      <c r="A138" s="35"/>
      <c r="B138" s="36"/>
      <c r="C138" s="36"/>
      <c r="D138" s="35"/>
      <c r="E138" s="35"/>
      <c r="F138" s="35"/>
      <c r="G138" s="37"/>
      <c r="H138" s="35"/>
      <c r="J138" s="39"/>
      <c r="K138" s="39"/>
      <c r="M138" s="39"/>
      <c r="N138" s="39"/>
      <c r="O138" s="39"/>
    </row>
    <row r="139" spans="1:15" x14ac:dyDescent="0.25">
      <c r="A139" s="35"/>
      <c r="B139" s="36"/>
      <c r="C139" s="36"/>
      <c r="D139" s="35"/>
      <c r="E139" s="35"/>
      <c r="F139" s="35"/>
      <c r="G139" s="37"/>
      <c r="H139" s="35"/>
      <c r="J139" s="39"/>
      <c r="K139" s="39"/>
      <c r="M139" s="39"/>
      <c r="N139" s="39"/>
      <c r="O139" s="39"/>
    </row>
    <row r="140" spans="1:15" x14ac:dyDescent="0.25">
      <c r="A140" s="35"/>
      <c r="B140" s="36"/>
      <c r="C140" s="36"/>
      <c r="D140" s="35"/>
      <c r="E140" s="35"/>
      <c r="F140" s="35"/>
      <c r="G140" s="37"/>
      <c r="H140" s="35"/>
      <c r="J140" s="39"/>
      <c r="K140" s="39"/>
      <c r="M140" s="39"/>
      <c r="N140" s="39"/>
      <c r="O140" s="39"/>
    </row>
    <row r="141" spans="1:15" x14ac:dyDescent="0.25">
      <c r="A141" s="35"/>
      <c r="B141" s="36"/>
      <c r="C141" s="36"/>
      <c r="D141" s="35"/>
      <c r="E141" s="35"/>
      <c r="F141" s="35"/>
      <c r="G141" s="37"/>
      <c r="H141" s="35"/>
      <c r="J141" s="39"/>
      <c r="K141" s="39"/>
      <c r="M141" s="39"/>
      <c r="N141" s="39"/>
      <c r="O141" s="39"/>
    </row>
    <row r="142" spans="1:15" x14ac:dyDescent="0.25">
      <c r="A142" s="35"/>
      <c r="B142" s="36"/>
      <c r="C142" s="36"/>
      <c r="D142" s="35"/>
      <c r="E142" s="35"/>
      <c r="F142" s="35"/>
      <c r="G142" s="37"/>
      <c r="H142" s="35"/>
      <c r="J142" s="39"/>
      <c r="K142" s="39"/>
      <c r="M142" s="39"/>
      <c r="N142" s="39"/>
      <c r="O142" s="39"/>
    </row>
    <row r="143" spans="1:15" x14ac:dyDescent="0.25">
      <c r="A143" s="35"/>
      <c r="B143" s="36"/>
      <c r="C143" s="36"/>
      <c r="D143" s="35"/>
      <c r="E143" s="35"/>
      <c r="F143" s="35"/>
      <c r="G143" s="37"/>
      <c r="H143" s="35"/>
      <c r="J143" s="39"/>
      <c r="K143" s="39"/>
      <c r="M143" s="39"/>
      <c r="N143" s="39"/>
      <c r="O143" s="39"/>
    </row>
    <row r="144" spans="1:15" x14ac:dyDescent="0.25">
      <c r="A144" s="35"/>
      <c r="B144" s="36"/>
      <c r="C144" s="36"/>
      <c r="D144" s="35"/>
      <c r="E144" s="35"/>
      <c r="F144" s="35"/>
      <c r="G144" s="37"/>
      <c r="H144" s="35"/>
      <c r="J144" s="39"/>
      <c r="K144" s="39"/>
      <c r="M144" s="39"/>
      <c r="N144" s="39"/>
      <c r="O144" s="39"/>
    </row>
    <row r="145" spans="1:15" x14ac:dyDescent="0.25">
      <c r="A145" s="35"/>
      <c r="B145" s="36"/>
      <c r="C145" s="36"/>
      <c r="D145" s="35"/>
      <c r="E145" s="35"/>
      <c r="F145" s="35"/>
      <c r="G145" s="37"/>
      <c r="H145" s="35"/>
      <c r="J145" s="39"/>
      <c r="K145" s="39"/>
      <c r="M145" s="39"/>
      <c r="N145" s="39"/>
      <c r="O145" s="39"/>
    </row>
    <row r="146" spans="1:15" x14ac:dyDescent="0.25">
      <c r="A146" s="35"/>
      <c r="B146" s="36"/>
      <c r="C146" s="36"/>
      <c r="D146" s="35"/>
      <c r="E146" s="35"/>
      <c r="F146" s="35"/>
      <c r="G146" s="37"/>
      <c r="H146" s="35"/>
      <c r="J146" s="39"/>
      <c r="K146" s="39"/>
      <c r="M146" s="39"/>
      <c r="N146" s="39"/>
      <c r="O146" s="39"/>
    </row>
    <row r="147" spans="1:15" x14ac:dyDescent="0.25">
      <c r="A147" s="35"/>
      <c r="B147" s="36"/>
      <c r="C147" s="36"/>
      <c r="D147" s="35"/>
      <c r="E147" s="35"/>
      <c r="F147" s="35"/>
      <c r="G147" s="37"/>
      <c r="H147" s="35"/>
      <c r="J147" s="39"/>
      <c r="K147" s="39"/>
      <c r="M147" s="39"/>
      <c r="N147" s="39"/>
      <c r="O147" s="39"/>
    </row>
    <row r="148" spans="1:15" x14ac:dyDescent="0.25">
      <c r="A148" s="35"/>
      <c r="B148" s="36"/>
      <c r="C148" s="36"/>
      <c r="D148" s="35"/>
      <c r="E148" s="35"/>
      <c r="F148" s="35"/>
      <c r="G148" s="37"/>
      <c r="H148" s="35"/>
      <c r="J148" s="39"/>
      <c r="K148" s="39"/>
      <c r="M148" s="39"/>
      <c r="N148" s="39"/>
      <c r="O148" s="39"/>
    </row>
    <row r="149" spans="1:15" x14ac:dyDescent="0.25">
      <c r="A149" s="35"/>
      <c r="B149" s="36"/>
      <c r="C149" s="36"/>
      <c r="D149" s="35"/>
      <c r="E149" s="35"/>
      <c r="F149" s="35"/>
      <c r="G149" s="37"/>
      <c r="H149" s="35"/>
      <c r="J149" s="39"/>
      <c r="K149" s="39"/>
      <c r="M149" s="39"/>
      <c r="N149" s="39"/>
      <c r="O149" s="39"/>
    </row>
    <row r="150" spans="1:15" x14ac:dyDescent="0.25">
      <c r="A150" s="35"/>
      <c r="B150" s="36"/>
      <c r="C150" s="36"/>
      <c r="D150" s="35"/>
      <c r="E150" s="35"/>
      <c r="F150" s="35"/>
      <c r="G150" s="37"/>
      <c r="H150" s="35"/>
      <c r="J150" s="39"/>
      <c r="K150" s="39"/>
      <c r="M150" s="39"/>
      <c r="N150" s="39"/>
      <c r="O150" s="39"/>
    </row>
    <row r="151" spans="1:15" x14ac:dyDescent="0.25">
      <c r="A151" s="35"/>
      <c r="B151" s="36"/>
      <c r="C151" s="36"/>
      <c r="D151" s="35"/>
      <c r="E151" s="35"/>
      <c r="F151" s="35"/>
      <c r="G151" s="37"/>
      <c r="H151" s="35"/>
      <c r="J151" s="39"/>
      <c r="K151" s="39"/>
      <c r="M151" s="39"/>
      <c r="N151" s="39"/>
      <c r="O151" s="39"/>
    </row>
    <row r="152" spans="1:15" x14ac:dyDescent="0.25">
      <c r="A152" s="35"/>
      <c r="B152" s="36"/>
      <c r="C152" s="36"/>
      <c r="D152" s="35"/>
      <c r="E152" s="35"/>
      <c r="F152" s="35"/>
      <c r="G152" s="37"/>
      <c r="H152" s="35"/>
      <c r="J152" s="39"/>
      <c r="K152" s="39"/>
      <c r="M152" s="39"/>
      <c r="N152" s="39"/>
      <c r="O152" s="39"/>
    </row>
    <row r="153" spans="1:15" x14ac:dyDescent="0.25">
      <c r="A153" s="35"/>
      <c r="B153" s="36"/>
      <c r="C153" s="36"/>
      <c r="D153" s="35"/>
      <c r="E153" s="35"/>
      <c r="F153" s="35"/>
      <c r="G153" s="37"/>
      <c r="H153" s="35"/>
      <c r="J153" s="39"/>
      <c r="K153" s="39"/>
      <c r="M153" s="39"/>
      <c r="N153" s="39"/>
      <c r="O153" s="39"/>
    </row>
    <row r="154" spans="1:15" x14ac:dyDescent="0.25">
      <c r="A154" s="35"/>
      <c r="B154" s="36"/>
      <c r="C154" s="36"/>
      <c r="D154" s="35"/>
      <c r="E154" s="35"/>
      <c r="F154" s="35"/>
      <c r="G154" s="37"/>
      <c r="H154" s="35"/>
      <c r="J154" s="39"/>
      <c r="K154" s="39"/>
      <c r="M154" s="39"/>
      <c r="N154" s="39"/>
      <c r="O154" s="39"/>
    </row>
    <row r="155" spans="1:15" x14ac:dyDescent="0.25">
      <c r="A155" s="35"/>
      <c r="B155" s="36"/>
      <c r="C155" s="36"/>
      <c r="D155" s="35"/>
      <c r="E155" s="35"/>
      <c r="F155" s="35"/>
      <c r="G155" s="37"/>
      <c r="H155" s="35"/>
      <c r="J155" s="39"/>
      <c r="K155" s="39"/>
      <c r="M155" s="39"/>
      <c r="N155" s="39"/>
      <c r="O155" s="39"/>
    </row>
    <row r="156" spans="1:15" x14ac:dyDescent="0.25">
      <c r="A156" s="35"/>
      <c r="B156" s="36"/>
      <c r="C156" s="36"/>
      <c r="D156" s="35"/>
      <c r="E156" s="35"/>
      <c r="F156" s="35"/>
      <c r="G156" s="37"/>
      <c r="H156" s="35"/>
      <c r="J156" s="39"/>
      <c r="K156" s="39"/>
      <c r="M156" s="39"/>
      <c r="N156" s="39"/>
      <c r="O156" s="39"/>
    </row>
    <row r="157" spans="1:15" x14ac:dyDescent="0.25">
      <c r="A157" s="35"/>
      <c r="B157" s="36"/>
      <c r="C157" s="36"/>
      <c r="D157" s="35"/>
      <c r="E157" s="35"/>
      <c r="F157" s="35"/>
      <c r="G157" s="37"/>
      <c r="H157" s="35"/>
      <c r="J157" s="39"/>
      <c r="K157" s="39"/>
      <c r="M157" s="39"/>
      <c r="N157" s="39"/>
      <c r="O157" s="39"/>
    </row>
    <row r="158" spans="1:15" x14ac:dyDescent="0.25">
      <c r="A158" s="35"/>
      <c r="B158" s="36"/>
      <c r="C158" s="36"/>
      <c r="D158" s="35"/>
      <c r="E158" s="35"/>
      <c r="F158" s="35"/>
      <c r="G158" s="37"/>
      <c r="H158" s="35"/>
      <c r="J158" s="39"/>
      <c r="K158" s="39"/>
      <c r="M158" s="39"/>
      <c r="N158" s="39"/>
      <c r="O158" s="39"/>
    </row>
    <row r="159" spans="1:15" x14ac:dyDescent="0.25">
      <c r="A159" s="35"/>
      <c r="B159" s="36"/>
      <c r="C159" s="36"/>
      <c r="D159" s="35"/>
      <c r="E159" s="35"/>
      <c r="F159" s="35"/>
      <c r="G159" s="37"/>
      <c r="H159" s="35"/>
      <c r="J159" s="39"/>
      <c r="K159" s="39"/>
      <c r="M159" s="39"/>
      <c r="N159" s="39"/>
      <c r="O159" s="39"/>
    </row>
    <row r="160" spans="1:15" x14ac:dyDescent="0.25">
      <c r="A160" s="35"/>
      <c r="B160" s="36"/>
      <c r="C160" s="36"/>
      <c r="D160" s="35"/>
      <c r="E160" s="35"/>
      <c r="F160" s="35"/>
      <c r="G160" s="37"/>
      <c r="H160" s="35"/>
      <c r="J160" s="39"/>
      <c r="K160" s="39"/>
      <c r="M160" s="39"/>
      <c r="N160" s="39"/>
      <c r="O160" s="39"/>
    </row>
    <row r="161" spans="1:15" x14ac:dyDescent="0.25">
      <c r="A161" s="35"/>
      <c r="B161" s="36"/>
      <c r="C161" s="36"/>
      <c r="D161" s="35"/>
      <c r="E161" s="35"/>
      <c r="F161" s="35"/>
      <c r="G161" s="37"/>
      <c r="H161" s="35"/>
      <c r="J161" s="39"/>
      <c r="K161" s="39"/>
      <c r="M161" s="39"/>
      <c r="N161" s="39"/>
      <c r="O161" s="39"/>
    </row>
    <row r="162" spans="1:15" x14ac:dyDescent="0.25">
      <c r="A162" s="35"/>
      <c r="B162" s="36"/>
      <c r="C162" s="36"/>
      <c r="D162" s="35"/>
      <c r="E162" s="35"/>
      <c r="F162" s="35"/>
      <c r="G162" s="37"/>
      <c r="H162" s="35"/>
      <c r="J162" s="39"/>
      <c r="K162" s="39"/>
      <c r="M162" s="39"/>
      <c r="N162" s="39"/>
      <c r="O162" s="39"/>
    </row>
    <row r="163" spans="1:15" x14ac:dyDescent="0.25">
      <c r="A163" s="35"/>
      <c r="B163" s="36"/>
      <c r="C163" s="36"/>
      <c r="D163" s="35"/>
      <c r="E163" s="35"/>
      <c r="F163" s="35"/>
      <c r="G163" s="37"/>
      <c r="H163" s="35"/>
      <c r="J163" s="39"/>
      <c r="K163" s="39"/>
      <c r="M163" s="39"/>
      <c r="N163" s="39"/>
      <c r="O163" s="39"/>
    </row>
    <row r="164" spans="1:15" x14ac:dyDescent="0.25">
      <c r="A164" s="35"/>
      <c r="B164" s="36"/>
      <c r="C164" s="36"/>
      <c r="D164" s="35"/>
      <c r="E164" s="35"/>
      <c r="F164" s="35"/>
      <c r="G164" s="37"/>
      <c r="H164" s="35"/>
      <c r="J164" s="39"/>
      <c r="K164" s="39"/>
      <c r="M164" s="39"/>
      <c r="N164" s="39"/>
      <c r="O164" s="39"/>
    </row>
    <row r="165" spans="1:15" x14ac:dyDescent="0.25">
      <c r="A165" s="35"/>
      <c r="B165" s="36"/>
      <c r="C165" s="36"/>
      <c r="D165" s="35"/>
      <c r="E165" s="35"/>
      <c r="F165" s="35"/>
      <c r="G165" s="37"/>
      <c r="H165" s="35"/>
      <c r="J165" s="39"/>
      <c r="K165" s="39"/>
      <c r="M165" s="39"/>
      <c r="N165" s="39"/>
      <c r="O165" s="39"/>
    </row>
    <row r="166" spans="1:15" x14ac:dyDescent="0.25">
      <c r="A166" s="35"/>
      <c r="B166" s="36"/>
      <c r="C166" s="36"/>
      <c r="D166" s="35"/>
      <c r="E166" s="35"/>
      <c r="F166" s="35"/>
      <c r="G166" s="37"/>
      <c r="H166" s="35"/>
      <c r="J166" s="39"/>
      <c r="K166" s="39"/>
      <c r="M166" s="39"/>
      <c r="N166" s="39"/>
      <c r="O166" s="39"/>
    </row>
    <row r="167" spans="1:15" x14ac:dyDescent="0.25">
      <c r="A167" s="35"/>
      <c r="B167" s="36"/>
      <c r="C167" s="36"/>
      <c r="D167" s="35"/>
      <c r="E167" s="35"/>
      <c r="F167" s="35"/>
      <c r="G167" s="37"/>
      <c r="H167" s="35"/>
      <c r="J167" s="39"/>
      <c r="K167" s="39"/>
      <c r="M167" s="39"/>
      <c r="N167" s="39"/>
      <c r="O167" s="39"/>
    </row>
    <row r="168" spans="1:15" x14ac:dyDescent="0.25">
      <c r="A168" s="35"/>
      <c r="B168" s="36"/>
      <c r="C168" s="36"/>
      <c r="D168" s="35"/>
      <c r="E168" s="35"/>
      <c r="F168" s="35"/>
      <c r="G168" s="37"/>
      <c r="H168" s="35"/>
      <c r="J168" s="39"/>
      <c r="K168" s="39"/>
      <c r="M168" s="39"/>
      <c r="N168" s="39"/>
      <c r="O168" s="39"/>
    </row>
    <row r="169" spans="1:15" x14ac:dyDescent="0.25">
      <c r="A169" s="35"/>
      <c r="B169" s="36"/>
      <c r="C169" s="36"/>
      <c r="D169" s="35"/>
      <c r="E169" s="35"/>
      <c r="F169" s="35"/>
      <c r="G169" s="37"/>
      <c r="H169" s="35"/>
      <c r="J169" s="39"/>
      <c r="K169" s="39"/>
      <c r="M169" s="39"/>
      <c r="N169" s="39"/>
      <c r="O169" s="39"/>
    </row>
    <row r="170" spans="1:15" x14ac:dyDescent="0.25">
      <c r="A170" s="35"/>
      <c r="B170" s="36"/>
      <c r="C170" s="36"/>
      <c r="D170" s="35"/>
      <c r="E170" s="35"/>
      <c r="F170" s="35"/>
      <c r="G170" s="37"/>
      <c r="H170" s="35"/>
      <c r="J170" s="39"/>
      <c r="K170" s="39"/>
      <c r="M170" s="39"/>
      <c r="N170" s="39"/>
      <c r="O170" s="39"/>
    </row>
    <row r="171" spans="1:15" x14ac:dyDescent="0.25">
      <c r="A171" s="35"/>
      <c r="B171" s="36"/>
      <c r="C171" s="36"/>
      <c r="D171" s="35"/>
      <c r="E171" s="35"/>
      <c r="F171" s="35"/>
      <c r="G171" s="37"/>
      <c r="H171" s="35"/>
      <c r="J171" s="39"/>
      <c r="K171" s="39"/>
      <c r="M171" s="39"/>
      <c r="N171" s="39"/>
      <c r="O171" s="39"/>
    </row>
    <row r="172" spans="1:15" x14ac:dyDescent="0.25">
      <c r="A172" s="35"/>
      <c r="B172" s="36"/>
      <c r="C172" s="36"/>
      <c r="D172" s="35"/>
      <c r="E172" s="35"/>
      <c r="F172" s="35"/>
      <c r="G172" s="37"/>
      <c r="H172" s="35"/>
      <c r="J172" s="39"/>
      <c r="K172" s="39"/>
      <c r="M172" s="39"/>
      <c r="N172" s="39"/>
      <c r="O172" s="39"/>
    </row>
    <row r="173" spans="1:15" x14ac:dyDescent="0.25">
      <c r="A173" s="35"/>
      <c r="B173" s="36"/>
      <c r="C173" s="36"/>
      <c r="D173" s="35"/>
      <c r="E173" s="35"/>
      <c r="F173" s="35"/>
      <c r="G173" s="37"/>
      <c r="H173" s="35"/>
      <c r="J173" s="39"/>
      <c r="K173" s="39"/>
      <c r="M173" s="39"/>
      <c r="N173" s="39"/>
      <c r="O173" s="39"/>
    </row>
    <row r="174" spans="1:15" x14ac:dyDescent="0.25">
      <c r="A174" s="35"/>
      <c r="B174" s="36"/>
      <c r="C174" s="36"/>
      <c r="D174" s="35"/>
      <c r="E174" s="35"/>
      <c r="F174" s="35"/>
      <c r="G174" s="37"/>
      <c r="H174" s="35"/>
      <c r="J174" s="39"/>
      <c r="K174" s="39"/>
      <c r="M174" s="39"/>
      <c r="N174" s="39"/>
      <c r="O174" s="39"/>
    </row>
    <row r="175" spans="1:15" x14ac:dyDescent="0.25">
      <c r="A175" s="35"/>
      <c r="B175" s="36"/>
      <c r="C175" s="36"/>
      <c r="D175" s="35"/>
      <c r="E175" s="35"/>
      <c r="F175" s="35"/>
      <c r="G175" s="37"/>
      <c r="H175" s="35"/>
      <c r="J175" s="39"/>
      <c r="K175" s="39"/>
      <c r="M175" s="39"/>
      <c r="N175" s="39"/>
      <c r="O175" s="39"/>
    </row>
    <row r="176" spans="1:15" x14ac:dyDescent="0.25">
      <c r="A176" s="35"/>
      <c r="B176" s="36"/>
      <c r="C176" s="36"/>
      <c r="D176" s="35"/>
      <c r="E176" s="35"/>
      <c r="F176" s="35"/>
      <c r="G176" s="37"/>
      <c r="H176" s="35"/>
      <c r="J176" s="39"/>
      <c r="K176" s="39"/>
      <c r="M176" s="39"/>
      <c r="N176" s="39"/>
      <c r="O176" s="39"/>
    </row>
    <row r="177" spans="1:15" x14ac:dyDescent="0.25">
      <c r="A177" s="35"/>
      <c r="B177" s="36"/>
      <c r="C177" s="36"/>
      <c r="D177" s="35"/>
      <c r="E177" s="35"/>
      <c r="F177" s="35"/>
      <c r="G177" s="37"/>
      <c r="H177" s="35"/>
      <c r="J177" s="39"/>
      <c r="K177" s="39"/>
      <c r="M177" s="39"/>
      <c r="N177" s="39"/>
      <c r="O177" s="39"/>
    </row>
    <row r="178" spans="1:15" x14ac:dyDescent="0.25">
      <c r="A178" s="35"/>
      <c r="B178" s="36"/>
      <c r="C178" s="36"/>
      <c r="D178" s="35"/>
      <c r="E178" s="35"/>
      <c r="F178" s="35"/>
      <c r="G178" s="37"/>
      <c r="H178" s="35"/>
      <c r="J178" s="39"/>
      <c r="K178" s="39"/>
      <c r="M178" s="39"/>
      <c r="N178" s="39"/>
      <c r="O178" s="39"/>
    </row>
    <row r="179" spans="1:15" x14ac:dyDescent="0.25">
      <c r="A179" s="35"/>
      <c r="B179" s="36"/>
      <c r="C179" s="36"/>
      <c r="D179" s="35"/>
      <c r="E179" s="35"/>
      <c r="F179" s="35"/>
      <c r="G179" s="37"/>
      <c r="H179" s="35"/>
      <c r="J179" s="39"/>
      <c r="K179" s="39"/>
      <c r="M179" s="39"/>
      <c r="N179" s="39"/>
      <c r="O179" s="39"/>
    </row>
    <row r="180" spans="1:15" x14ac:dyDescent="0.25">
      <c r="A180" s="35"/>
      <c r="B180" s="36"/>
      <c r="C180" s="36"/>
      <c r="D180" s="35"/>
      <c r="E180" s="35"/>
      <c r="F180" s="35"/>
      <c r="G180" s="37"/>
      <c r="H180" s="35"/>
      <c r="J180" s="39"/>
      <c r="K180" s="39"/>
      <c r="M180" s="39"/>
      <c r="N180" s="39"/>
      <c r="O180" s="39"/>
    </row>
    <row r="181" spans="1:15" x14ac:dyDescent="0.25">
      <c r="A181" s="35"/>
      <c r="B181" s="36"/>
      <c r="C181" s="36"/>
      <c r="D181" s="35"/>
      <c r="E181" s="35"/>
      <c r="F181" s="35"/>
      <c r="G181" s="37"/>
      <c r="H181" s="35"/>
      <c r="J181" s="39"/>
      <c r="K181" s="39"/>
      <c r="M181" s="39"/>
      <c r="N181" s="39"/>
      <c r="O181" s="39"/>
    </row>
    <row r="182" spans="1:15" x14ac:dyDescent="0.25">
      <c r="A182" s="35"/>
      <c r="B182" s="36"/>
      <c r="C182" s="36"/>
      <c r="D182" s="35"/>
      <c r="E182" s="35"/>
      <c r="F182" s="35"/>
      <c r="G182" s="37"/>
      <c r="H182" s="35"/>
      <c r="J182" s="39"/>
      <c r="K182" s="39"/>
      <c r="M182" s="39"/>
      <c r="N182" s="39"/>
      <c r="O182" s="39"/>
    </row>
    <row r="183" spans="1:15" x14ac:dyDescent="0.25">
      <c r="A183" s="35"/>
      <c r="B183" s="36"/>
      <c r="C183" s="36"/>
      <c r="D183" s="35"/>
      <c r="E183" s="35"/>
      <c r="F183" s="35"/>
      <c r="G183" s="37"/>
      <c r="H183" s="35"/>
      <c r="J183" s="39"/>
      <c r="K183" s="39"/>
      <c r="M183" s="39"/>
      <c r="N183" s="39"/>
      <c r="O183" s="39"/>
    </row>
    <row r="184" spans="1:15" x14ac:dyDescent="0.25">
      <c r="A184" s="35"/>
      <c r="B184" s="36"/>
      <c r="C184" s="36"/>
      <c r="D184" s="35"/>
      <c r="E184" s="35"/>
      <c r="F184" s="35"/>
      <c r="G184" s="37"/>
      <c r="H184" s="35"/>
      <c r="J184" s="39"/>
      <c r="K184" s="39"/>
      <c r="M184" s="39"/>
      <c r="N184" s="39"/>
      <c r="O184" s="39"/>
    </row>
    <row r="185" spans="1:15" x14ac:dyDescent="0.25">
      <c r="A185" s="35"/>
      <c r="B185" s="36"/>
      <c r="C185" s="36"/>
      <c r="D185" s="35"/>
      <c r="E185" s="35"/>
      <c r="F185" s="35"/>
      <c r="G185" s="37"/>
      <c r="H185" s="35"/>
      <c r="J185" s="39"/>
      <c r="K185" s="39"/>
      <c r="M185" s="39"/>
      <c r="N185" s="39"/>
      <c r="O185" s="39"/>
    </row>
    <row r="186" spans="1:15" x14ac:dyDescent="0.25">
      <c r="A186" s="35"/>
      <c r="B186" s="36"/>
      <c r="C186" s="36"/>
      <c r="D186" s="35"/>
      <c r="E186" s="35"/>
      <c r="F186" s="35"/>
      <c r="G186" s="37"/>
      <c r="H186" s="35"/>
      <c r="J186" s="39"/>
      <c r="K186" s="39"/>
      <c r="M186" s="39"/>
      <c r="N186" s="39"/>
      <c r="O186" s="39"/>
    </row>
    <row r="187" spans="1:15" x14ac:dyDescent="0.25">
      <c r="A187" s="35"/>
      <c r="B187" s="36"/>
      <c r="C187" s="36"/>
      <c r="D187" s="35"/>
      <c r="E187" s="35"/>
      <c r="F187" s="35"/>
      <c r="G187" s="37"/>
      <c r="H187" s="35"/>
      <c r="J187" s="39"/>
      <c r="K187" s="39"/>
      <c r="M187" s="39"/>
      <c r="N187" s="39"/>
      <c r="O187" s="39"/>
    </row>
    <row r="188" spans="1:15" x14ac:dyDescent="0.25">
      <c r="A188" s="35"/>
      <c r="B188" s="36"/>
      <c r="C188" s="36"/>
      <c r="D188" s="35"/>
      <c r="E188" s="35"/>
      <c r="F188" s="35"/>
      <c r="G188" s="37"/>
      <c r="H188" s="35"/>
      <c r="J188" s="39"/>
      <c r="K188" s="39"/>
      <c r="M188" s="39"/>
      <c r="N188" s="39"/>
      <c r="O188" s="39"/>
    </row>
    <row r="189" spans="1:15" x14ac:dyDescent="0.25">
      <c r="A189" s="35"/>
      <c r="B189" s="36"/>
      <c r="C189" s="36"/>
      <c r="D189" s="35"/>
      <c r="E189" s="35"/>
      <c r="F189" s="35"/>
      <c r="G189" s="37"/>
      <c r="H189" s="35"/>
      <c r="J189" s="39"/>
      <c r="K189" s="39"/>
      <c r="M189" s="39"/>
      <c r="N189" s="39"/>
      <c r="O189" s="39"/>
    </row>
    <row r="190" spans="1:15" x14ac:dyDescent="0.25">
      <c r="A190" s="35"/>
      <c r="B190" s="36"/>
      <c r="C190" s="36"/>
      <c r="D190" s="35"/>
      <c r="E190" s="35"/>
      <c r="F190" s="35"/>
      <c r="G190" s="37"/>
      <c r="H190" s="35"/>
      <c r="J190" s="39"/>
      <c r="K190" s="39"/>
      <c r="M190" s="39"/>
      <c r="N190" s="39"/>
      <c r="O190" s="39"/>
    </row>
    <row r="191" spans="1:15" x14ac:dyDescent="0.25">
      <c r="A191" s="35"/>
      <c r="B191" s="36"/>
      <c r="C191" s="36"/>
      <c r="D191" s="35"/>
      <c r="E191" s="35"/>
      <c r="F191" s="35"/>
      <c r="G191" s="37"/>
      <c r="H191" s="35"/>
      <c r="J191" s="39"/>
      <c r="K191" s="39"/>
      <c r="M191" s="39"/>
      <c r="N191" s="39"/>
      <c r="O191" s="39"/>
    </row>
    <row r="192" spans="1:15" x14ac:dyDescent="0.25">
      <c r="A192" s="35"/>
      <c r="B192" s="36"/>
      <c r="C192" s="36"/>
      <c r="D192" s="35"/>
      <c r="E192" s="35"/>
      <c r="F192" s="35"/>
      <c r="G192" s="37"/>
      <c r="H192" s="35"/>
      <c r="J192" s="39"/>
      <c r="K192" s="39"/>
      <c r="M192" s="39"/>
      <c r="N192" s="39"/>
      <c r="O192" s="39"/>
    </row>
    <row r="193" spans="1:15" x14ac:dyDescent="0.25">
      <c r="A193" s="35"/>
      <c r="B193" s="36"/>
      <c r="C193" s="36"/>
      <c r="D193" s="35"/>
      <c r="E193" s="35"/>
      <c r="F193" s="35"/>
      <c r="G193" s="37"/>
      <c r="H193" s="35"/>
      <c r="J193" s="39"/>
      <c r="K193" s="39"/>
      <c r="M193" s="39"/>
      <c r="N193" s="39"/>
      <c r="O193" s="39"/>
    </row>
    <row r="194" spans="1:15" x14ac:dyDescent="0.25">
      <c r="A194" s="35"/>
      <c r="B194" s="36"/>
      <c r="C194" s="36"/>
      <c r="D194" s="35"/>
      <c r="E194" s="35"/>
      <c r="F194" s="35"/>
      <c r="G194" s="37"/>
      <c r="H194" s="35"/>
      <c r="J194" s="39"/>
      <c r="K194" s="39"/>
      <c r="M194" s="39"/>
      <c r="N194" s="39"/>
      <c r="O194" s="39"/>
    </row>
    <row r="195" spans="1:15" x14ac:dyDescent="0.25">
      <c r="A195" s="35"/>
      <c r="B195" s="36"/>
      <c r="C195" s="36"/>
      <c r="D195" s="35"/>
      <c r="E195" s="35"/>
      <c r="F195" s="35"/>
      <c r="G195" s="37"/>
      <c r="H195" s="35"/>
      <c r="J195" s="39"/>
      <c r="K195" s="39"/>
      <c r="M195" s="39"/>
      <c r="N195" s="39"/>
      <c r="O195" s="39"/>
    </row>
    <row r="196" spans="1:15" x14ac:dyDescent="0.25">
      <c r="A196" s="35"/>
      <c r="B196" s="36"/>
      <c r="C196" s="36"/>
      <c r="D196" s="35"/>
      <c r="E196" s="35"/>
      <c r="F196" s="35"/>
      <c r="G196" s="37"/>
      <c r="H196" s="35"/>
      <c r="J196" s="39"/>
      <c r="K196" s="39"/>
      <c r="M196" s="39"/>
      <c r="N196" s="39"/>
      <c r="O196" s="39"/>
    </row>
    <row r="197" spans="1:15" x14ac:dyDescent="0.25">
      <c r="A197" s="35"/>
      <c r="B197" s="36"/>
      <c r="C197" s="36"/>
      <c r="D197" s="35"/>
      <c r="E197" s="35"/>
      <c r="F197" s="35"/>
      <c r="G197" s="37"/>
      <c r="H197" s="35"/>
      <c r="J197" s="39"/>
      <c r="K197" s="39"/>
      <c r="M197" s="39"/>
      <c r="N197" s="39"/>
      <c r="O197" s="39"/>
    </row>
    <row r="198" spans="1:15" x14ac:dyDescent="0.25">
      <c r="A198" s="35"/>
      <c r="B198" s="36"/>
      <c r="C198" s="36"/>
      <c r="D198" s="35"/>
      <c r="E198" s="35"/>
      <c r="F198" s="35"/>
      <c r="G198" s="37"/>
      <c r="H198" s="35"/>
      <c r="J198" s="39"/>
      <c r="K198" s="39"/>
      <c r="M198" s="39"/>
      <c r="N198" s="39"/>
      <c r="O198" s="39"/>
    </row>
    <row r="199" spans="1:15" x14ac:dyDescent="0.25">
      <c r="A199" s="35"/>
      <c r="B199" s="36"/>
      <c r="C199" s="36"/>
      <c r="D199" s="35"/>
      <c r="E199" s="35"/>
      <c r="F199" s="35"/>
      <c r="G199" s="37"/>
      <c r="H199" s="35"/>
      <c r="J199" s="39"/>
      <c r="K199" s="39"/>
      <c r="M199" s="39"/>
      <c r="N199" s="39"/>
      <c r="O199" s="39"/>
    </row>
  </sheetData>
  <mergeCells count="169">
    <mergeCell ref="B1:N1"/>
    <mergeCell ref="B2:N2"/>
    <mergeCell ref="F5:H5"/>
    <mergeCell ref="I5:K5"/>
    <mergeCell ref="F6:H6"/>
    <mergeCell ref="N8:N9"/>
    <mergeCell ref="J10:J11"/>
    <mergeCell ref="K10:K11"/>
    <mergeCell ref="M10:M11"/>
    <mergeCell ref="N10:N11"/>
    <mergeCell ref="I6:K6"/>
    <mergeCell ref="A7:D7"/>
    <mergeCell ref="I8:I11"/>
    <mergeCell ref="J8:J9"/>
    <mergeCell ref="K8:K9"/>
    <mergeCell ref="L8:L11"/>
    <mergeCell ref="M8:M9"/>
    <mergeCell ref="L5:N5"/>
    <mergeCell ref="L6:N6"/>
    <mergeCell ref="J14:J15"/>
    <mergeCell ref="K14:K15"/>
    <mergeCell ref="M14:M15"/>
    <mergeCell ref="N14:N15"/>
    <mergeCell ref="I12:I15"/>
    <mergeCell ref="J12:J13"/>
    <mergeCell ref="K12:K13"/>
    <mergeCell ref="L12:L15"/>
    <mergeCell ref="M12:M13"/>
    <mergeCell ref="N12:N13"/>
    <mergeCell ref="N16:N17"/>
    <mergeCell ref="J18:J19"/>
    <mergeCell ref="K18:K19"/>
    <mergeCell ref="M18:M19"/>
    <mergeCell ref="N18:N19"/>
    <mergeCell ref="I16:I19"/>
    <mergeCell ref="J16:J17"/>
    <mergeCell ref="K16:K17"/>
    <mergeCell ref="L16:L19"/>
    <mergeCell ref="M16:M17"/>
    <mergeCell ref="J22:J23"/>
    <mergeCell ref="K22:K23"/>
    <mergeCell ref="M22:M23"/>
    <mergeCell ref="N22:N23"/>
    <mergeCell ref="I20:I23"/>
    <mergeCell ref="J20:J21"/>
    <mergeCell ref="K20:K21"/>
    <mergeCell ref="L20:L23"/>
    <mergeCell ref="M20:M21"/>
    <mergeCell ref="N20:N21"/>
    <mergeCell ref="N24:N25"/>
    <mergeCell ref="J26:J27"/>
    <mergeCell ref="K26:K27"/>
    <mergeCell ref="M26:M27"/>
    <mergeCell ref="N26:N27"/>
    <mergeCell ref="I24:I27"/>
    <mergeCell ref="J24:J25"/>
    <mergeCell ref="K24:K25"/>
    <mergeCell ref="L24:L27"/>
    <mergeCell ref="M24:M25"/>
    <mergeCell ref="J30:J31"/>
    <mergeCell ref="K30:K31"/>
    <mergeCell ref="M30:M31"/>
    <mergeCell ref="N30:N31"/>
    <mergeCell ref="I28:I31"/>
    <mergeCell ref="J28:J29"/>
    <mergeCell ref="K28:K29"/>
    <mergeCell ref="L28:L31"/>
    <mergeCell ref="M28:M29"/>
    <mergeCell ref="N28:N29"/>
    <mergeCell ref="N32:N33"/>
    <mergeCell ref="J34:J35"/>
    <mergeCell ref="K34:K35"/>
    <mergeCell ref="M34:M35"/>
    <mergeCell ref="N34:N35"/>
    <mergeCell ref="I32:I35"/>
    <mergeCell ref="J32:J33"/>
    <mergeCell ref="K32:K33"/>
    <mergeCell ref="L32:L35"/>
    <mergeCell ref="M32:M33"/>
    <mergeCell ref="J38:J39"/>
    <mergeCell ref="K38:K39"/>
    <mergeCell ref="M38:M39"/>
    <mergeCell ref="N38:N39"/>
    <mergeCell ref="I36:I39"/>
    <mergeCell ref="J36:J37"/>
    <mergeCell ref="K36:K37"/>
    <mergeCell ref="L36:L39"/>
    <mergeCell ref="M36:M37"/>
    <mergeCell ref="N36:N37"/>
    <mergeCell ref="N40:N41"/>
    <mergeCell ref="J42:J43"/>
    <mergeCell ref="K42:K43"/>
    <mergeCell ref="M42:M43"/>
    <mergeCell ref="N42:N43"/>
    <mergeCell ref="I40:I43"/>
    <mergeCell ref="J40:J41"/>
    <mergeCell ref="K40:K41"/>
    <mergeCell ref="L40:L43"/>
    <mergeCell ref="M40:M41"/>
    <mergeCell ref="J46:J47"/>
    <mergeCell ref="K46:K47"/>
    <mergeCell ref="M46:M47"/>
    <mergeCell ref="N46:N47"/>
    <mergeCell ref="I44:I47"/>
    <mergeCell ref="J44:J45"/>
    <mergeCell ref="K44:K45"/>
    <mergeCell ref="L44:L47"/>
    <mergeCell ref="M44:M45"/>
    <mergeCell ref="N44:N45"/>
    <mergeCell ref="N48:N49"/>
    <mergeCell ref="J50:J51"/>
    <mergeCell ref="K50:K51"/>
    <mergeCell ref="M50:M51"/>
    <mergeCell ref="N50:N51"/>
    <mergeCell ref="I48:I51"/>
    <mergeCell ref="J48:J49"/>
    <mergeCell ref="K48:K49"/>
    <mergeCell ref="L48:L51"/>
    <mergeCell ref="M48:M49"/>
    <mergeCell ref="J54:J55"/>
    <mergeCell ref="K54:K55"/>
    <mergeCell ref="M54:M55"/>
    <mergeCell ref="N54:N55"/>
    <mergeCell ref="I52:I55"/>
    <mergeCell ref="J52:J53"/>
    <mergeCell ref="K52:K53"/>
    <mergeCell ref="L52:L55"/>
    <mergeCell ref="M52:M53"/>
    <mergeCell ref="N52:N53"/>
    <mergeCell ref="N56:N57"/>
    <mergeCell ref="J58:J59"/>
    <mergeCell ref="K58:K59"/>
    <mergeCell ref="M58:M59"/>
    <mergeCell ref="N58:N59"/>
    <mergeCell ref="I56:I59"/>
    <mergeCell ref="J56:J57"/>
    <mergeCell ref="K56:K57"/>
    <mergeCell ref="L56:L59"/>
    <mergeCell ref="M56:M57"/>
    <mergeCell ref="J70:J71"/>
    <mergeCell ref="K70:K71"/>
    <mergeCell ref="M70:M71"/>
    <mergeCell ref="N70:N71"/>
    <mergeCell ref="I68:I71"/>
    <mergeCell ref="J68:J69"/>
    <mergeCell ref="K68:K69"/>
    <mergeCell ref="L68:L71"/>
    <mergeCell ref="M68:M69"/>
    <mergeCell ref="N68:N69"/>
    <mergeCell ref="J66:J67"/>
    <mergeCell ref="K66:K67"/>
    <mergeCell ref="M66:M67"/>
    <mergeCell ref="N66:N67"/>
    <mergeCell ref="K62:K63"/>
    <mergeCell ref="M62:M63"/>
    <mergeCell ref="N62:N63"/>
    <mergeCell ref="I64:I67"/>
    <mergeCell ref="J64:J65"/>
    <mergeCell ref="K64:K65"/>
    <mergeCell ref="L64:L67"/>
    <mergeCell ref="M64:M65"/>
    <mergeCell ref="I60:I63"/>
    <mergeCell ref="J60:J61"/>
    <mergeCell ref="K60:K61"/>
    <mergeCell ref="L60:L63"/>
    <mergeCell ref="M60:M61"/>
    <mergeCell ref="N60:N61"/>
    <mergeCell ref="J62:J63"/>
    <mergeCell ref="N64:N65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Junior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dcterms:created xsi:type="dcterms:W3CDTF">2015-04-23T11:18:19Z</dcterms:created>
  <dcterms:modified xsi:type="dcterms:W3CDTF">2022-09-29T11:43:35Z</dcterms:modified>
</cp:coreProperties>
</file>